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MHA\Atılım\Çalışmalar\Sıralama\201804\Araştırma\"/>
    </mc:Choice>
  </mc:AlternateContent>
  <xr:revisionPtr revIDLastSave="0" documentId="13_ncr:1_{A7F4C9A6-4369-47BD-B126-1E10CE746FB9}" xr6:coauthVersionLast="31" xr6:coauthVersionMax="31" xr10:uidLastSave="{00000000-0000-0000-0000-000000000000}"/>
  <workbookProtection workbookAlgorithmName="SHA-512" workbookHashValue="T7fRq/UTfZZuCqygsuAAPsSv/uiZvN8HM9Xhc/nTQ7MMulz26uCeI37O5ldP7JFZR41o9g6BdOSLAu2KknquKg==" workbookSaltValue="NSaGJqtY33h/F6Me2FdhAg==" workbookSpinCount="100000" lockStructure="1"/>
  <bookViews>
    <workbookView xWindow="0" yWindow="0" windowWidth="23040" windowHeight="9072" activeTab="1" xr2:uid="{00000000-000D-0000-FFFF-FFFF00000000}"/>
  </bookViews>
  <sheets>
    <sheet name="Araştırma" sheetId="1" r:id="rId1"/>
    <sheet name="Eğitim" sheetId="4" r:id="rId2"/>
    <sheet name="Geçiş" sheetId="3" state="hidden" r:id="rId3"/>
    <sheet name="Veri" sheetId="2" state="hidden" r:id="rId4"/>
  </sheets>
  <definedNames>
    <definedName name="_xlnm.Print_Area" localSheetId="0">Araştırma!$B$1:$K$112</definedName>
    <definedName name="_xlnm.Print_Area" localSheetId="1">Eğitim!$B$1:$I$55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6" i="3" l="1"/>
  <c r="AP26" i="3"/>
  <c r="FH3" i="2"/>
  <c r="FG3" i="2"/>
  <c r="FF3" i="2"/>
  <c r="FE3" i="2"/>
  <c r="FD3" i="2"/>
  <c r="FC3" i="2"/>
  <c r="AU22" i="3"/>
  <c r="AT22" i="3"/>
  <c r="AS22" i="3"/>
  <c r="AR22" i="3"/>
  <c r="AQ22" i="3"/>
  <c r="AP22" i="3"/>
  <c r="AU18" i="3"/>
  <c r="AT18" i="3"/>
  <c r="AS18" i="3"/>
  <c r="AR18" i="3"/>
  <c r="AQ18" i="3"/>
  <c r="AP18" i="3"/>
  <c r="AU14" i="3"/>
  <c r="AT14" i="3"/>
  <c r="AS14" i="3"/>
  <c r="AR14" i="3"/>
  <c r="AQ14" i="3"/>
  <c r="AP14" i="3"/>
  <c r="AY10" i="3"/>
  <c r="AX10" i="3"/>
  <c r="AW10" i="3"/>
  <c r="AV10" i="3"/>
  <c r="AU10" i="3"/>
  <c r="AT10" i="3"/>
  <c r="AS10" i="3"/>
  <c r="AR10" i="3"/>
  <c r="AQ10" i="3"/>
  <c r="AP10" i="3"/>
  <c r="J45" i="1"/>
  <c r="IU3" i="2" s="1"/>
  <c r="J44" i="1"/>
  <c r="JX3" i="2" l="1"/>
  <c r="JY3" i="2"/>
  <c r="JZ3" i="2"/>
  <c r="KA3" i="2"/>
  <c r="JW3" i="2"/>
  <c r="JS3" i="2"/>
  <c r="JT3" i="2"/>
  <c r="JU3" i="2"/>
  <c r="JV3" i="2"/>
  <c r="JR3" i="2"/>
  <c r="JQ3" i="2"/>
  <c r="JH3" i="2"/>
  <c r="JI3" i="2"/>
  <c r="JJ3" i="2"/>
  <c r="JK3" i="2"/>
  <c r="JL3" i="2"/>
  <c r="JM3" i="2"/>
  <c r="JN3" i="2"/>
  <c r="JO3" i="2"/>
  <c r="JP3" i="2"/>
  <c r="JG3" i="2"/>
  <c r="IX3" i="2"/>
  <c r="IY3" i="2"/>
  <c r="IZ3" i="2"/>
  <c r="IW3" i="2"/>
  <c r="IO3" i="2"/>
  <c r="IP3" i="2"/>
  <c r="IQ3" i="2"/>
  <c r="IR3" i="2"/>
  <c r="IS3" i="2"/>
  <c r="IN3" i="2"/>
  <c r="IL3" i="2"/>
  <c r="II3" i="2"/>
  <c r="IJ3" i="2"/>
  <c r="IH3" i="2"/>
  <c r="K45" i="1"/>
  <c r="IV3" i="2" s="1"/>
  <c r="K44" i="1"/>
  <c r="IM3" i="2" s="1"/>
  <c r="HZ3" i="2" l="1"/>
  <c r="IB3" i="2" l="1"/>
  <c r="HX3" i="2"/>
  <c r="HV3" i="2"/>
  <c r="HU3" i="2"/>
  <c r="HT3" i="2"/>
  <c r="HR3" i="2"/>
  <c r="HS3" i="2"/>
  <c r="HQ3" i="2"/>
  <c r="HO3" i="2"/>
  <c r="HP3" i="2"/>
  <c r="HN3" i="2"/>
  <c r="HM3" i="2"/>
  <c r="HK3" i="2"/>
  <c r="HL3" i="2"/>
  <c r="HJ3" i="2"/>
  <c r="HH3" i="2"/>
  <c r="HI3" i="2"/>
  <c r="HG3" i="2"/>
  <c r="HF3" i="2"/>
  <c r="HA3" i="2"/>
  <c r="HB3" i="2"/>
  <c r="HC3" i="2"/>
  <c r="GZ3" i="2"/>
  <c r="GW3" i="2"/>
  <c r="GX3" i="2"/>
  <c r="GY3" i="2"/>
  <c r="GV3" i="2"/>
  <c r="GS3" i="2"/>
  <c r="GT3" i="2"/>
  <c r="GU3" i="2"/>
  <c r="GR3" i="2"/>
  <c r="GO3" i="2"/>
  <c r="GP3" i="2"/>
  <c r="GQ3" i="2"/>
  <c r="GN3" i="2"/>
  <c r="GK3" i="2"/>
  <c r="GL3" i="2"/>
  <c r="GM3" i="2"/>
  <c r="GJ3" i="2"/>
  <c r="GG3" i="2"/>
  <c r="GH3" i="2"/>
  <c r="GI3" i="2"/>
  <c r="GF3" i="2"/>
  <c r="GC3" i="2"/>
  <c r="GD3" i="2"/>
  <c r="GE3" i="2"/>
  <c r="GB3" i="2"/>
  <c r="FY3" i="2"/>
  <c r="FZ3" i="2"/>
  <c r="GA3" i="2"/>
  <c r="FX3" i="2"/>
  <c r="FU3" i="2"/>
  <c r="FV3" i="2"/>
  <c r="FW3" i="2"/>
  <c r="FT3" i="2"/>
  <c r="FQ3" i="2"/>
  <c r="FR3" i="2"/>
  <c r="FS3" i="2"/>
  <c r="FP3" i="2"/>
  <c r="EX3" i="2"/>
  <c r="EW3" i="2"/>
  <c r="EV3" i="2"/>
  <c r="EU3" i="2"/>
  <c r="ET3" i="2"/>
  <c r="ES3" i="2"/>
  <c r="K7" i="4"/>
  <c r="K8" i="4"/>
  <c r="K9" i="4"/>
  <c r="K10" i="4"/>
  <c r="K11" i="4"/>
  <c r="K12" i="4"/>
  <c r="K13" i="4"/>
  <c r="K14" i="4"/>
  <c r="K15" i="4"/>
  <c r="K6" i="4"/>
  <c r="I6" i="4"/>
  <c r="HD3" i="2" s="1"/>
  <c r="EN3" i="2"/>
  <c r="EL3" i="2"/>
  <c r="EK3" i="2"/>
  <c r="EJ3" i="2"/>
  <c r="EI3" i="2"/>
  <c r="EH3" i="2"/>
  <c r="EG3" i="2"/>
  <c r="EF3" i="2"/>
  <c r="EE3" i="2"/>
  <c r="DX3" i="2"/>
  <c r="DY3" i="2"/>
  <c r="DZ3" i="2"/>
  <c r="DW3" i="2"/>
  <c r="DR3" i="2"/>
  <c r="DS3" i="2"/>
  <c r="DT3" i="2"/>
  <c r="DQ3" i="2"/>
  <c r="DL3" i="2"/>
  <c r="DM3" i="2"/>
  <c r="DN3" i="2"/>
  <c r="DK3" i="2"/>
  <c r="DI3" i="2"/>
  <c r="DH3" i="2"/>
  <c r="DG3" i="2"/>
  <c r="DF3" i="2"/>
  <c r="DE3" i="2"/>
  <c r="DD3" i="2"/>
  <c r="DC3" i="2"/>
  <c r="DB3" i="2"/>
  <c r="G3" i="2"/>
  <c r="I8" i="4" l="1"/>
  <c r="HE3" i="2" s="1"/>
  <c r="F3" i="2"/>
  <c r="CX3" i="2"/>
  <c r="CY3" i="2"/>
  <c r="CW3" i="2"/>
  <c r="CU3" i="2"/>
  <c r="CV3" i="2"/>
  <c r="CT3" i="2"/>
  <c r="CR3" i="2"/>
  <c r="CS3" i="2"/>
  <c r="CQ3" i="2"/>
  <c r="CO3" i="2"/>
  <c r="CP3" i="2"/>
  <c r="CN3" i="2"/>
  <c r="CL3" i="2"/>
  <c r="CM3" i="2"/>
  <c r="CK3" i="2"/>
  <c r="CI3" i="2"/>
  <c r="CJ3" i="2"/>
  <c r="CH3" i="2"/>
  <c r="CG3" i="2"/>
  <c r="CF3" i="2"/>
  <c r="CD3" i="2"/>
  <c r="CE3" i="2"/>
  <c r="CC3" i="2"/>
  <c r="BW3" i="2"/>
  <c r="BX3" i="2"/>
  <c r="BY3" i="2"/>
  <c r="BV3" i="2"/>
  <c r="BQ3" i="2"/>
  <c r="BR3" i="2"/>
  <c r="BS3" i="2"/>
  <c r="BP3" i="2"/>
  <c r="BK3" i="2"/>
  <c r="BL3" i="2"/>
  <c r="BM3" i="2"/>
  <c r="BJ3" i="2"/>
  <c r="BD3" i="2"/>
  <c r="BE3" i="2"/>
  <c r="BF3" i="2"/>
  <c r="AW3" i="2"/>
  <c r="AR3" i="2"/>
  <c r="AS3" i="2"/>
  <c r="AT3" i="2"/>
  <c r="AQ3" i="2"/>
  <c r="AO3" i="2"/>
  <c r="AJ3" i="2"/>
  <c r="AK3" i="2"/>
  <c r="AL3" i="2"/>
  <c r="AI3" i="2"/>
  <c r="AD3" i="2"/>
  <c r="AE3" i="2"/>
  <c r="AF3" i="2"/>
  <c r="AC3" i="2"/>
  <c r="X3" i="2"/>
  <c r="Y3" i="2"/>
  <c r="Z3" i="2"/>
  <c r="W3" i="2"/>
  <c r="R3" i="2"/>
  <c r="S3" i="2"/>
  <c r="T3" i="2"/>
  <c r="Q3" i="2"/>
  <c r="L3" i="2"/>
  <c r="M3" i="2"/>
  <c r="N3" i="2"/>
  <c r="K3" i="2"/>
  <c r="I3" i="2"/>
  <c r="H3" i="2"/>
  <c r="AZ3" i="2" l="1"/>
  <c r="AY3" i="2"/>
  <c r="BC3" i="2"/>
  <c r="AX3" i="2"/>
</calcChain>
</file>

<file path=xl/sharedStrings.xml><?xml version="1.0" encoding="utf-8"?>
<sst xmlns="http://schemas.openxmlformats.org/spreadsheetml/2006/main" count="634" uniqueCount="526">
  <si>
    <t>SCI-E, SSCI, AHCI kapsamında yayınlanmış tam makale sayısı</t>
  </si>
  <si>
    <t>Fakülteler</t>
  </si>
  <si>
    <t>Fen - Edebiyat</t>
  </si>
  <si>
    <t>İşletme</t>
  </si>
  <si>
    <t>Mühendislik</t>
  </si>
  <si>
    <t>Hukuk</t>
  </si>
  <si>
    <t>Güzel Sanatlar Tasarım ve Mimarlık</t>
  </si>
  <si>
    <t>Sağlık Bilimleri</t>
  </si>
  <si>
    <t>Tıp</t>
  </si>
  <si>
    <t>SHYO</t>
  </si>
  <si>
    <t>Fakülte / Yüksekokul</t>
  </si>
  <si>
    <t>Bölümler</t>
  </si>
  <si>
    <t>Fakülte</t>
  </si>
  <si>
    <t>İngiliz Dili ve Edebiyatı</t>
  </si>
  <si>
    <t>Matematik</t>
  </si>
  <si>
    <t>Mütercim Tercümanlık</t>
  </si>
  <si>
    <t>Psikoloji</t>
  </si>
  <si>
    <t>GSTMF</t>
  </si>
  <si>
    <t>Endüstri Ürünleri Tasarımı</t>
  </si>
  <si>
    <t>Grafik Tasarımı</t>
  </si>
  <si>
    <t>İç Mimarlık ve Çevre Tasarımı</t>
  </si>
  <si>
    <t>Mimarlık</t>
  </si>
  <si>
    <t>Moda ve Tekstil Tasarımı</t>
  </si>
  <si>
    <t>Halkla İlişkiler ve Reklamcılık</t>
  </si>
  <si>
    <t>Maliye</t>
  </si>
  <si>
    <t>Siyaset Bilimi ve Kamu Yönetimi</t>
  </si>
  <si>
    <t>Turizm ve Otel İşletmeciliği</t>
  </si>
  <si>
    <t>Uluslararası İlişkiler</t>
  </si>
  <si>
    <t>Uluslararası Ticaret ve Lojistik</t>
  </si>
  <si>
    <t>Bilgisayar Mühendisliği</t>
  </si>
  <si>
    <t>Bilişim Sistemleri Mühendisliği</t>
  </si>
  <si>
    <t>Elektrik-Elektronik Mühendisliği</t>
  </si>
  <si>
    <t>Endüstri Mühendisliği</t>
  </si>
  <si>
    <t>Enerji Sistemleri Mühendisliği</t>
  </si>
  <si>
    <t>İmalat Mühendisliği</t>
  </si>
  <si>
    <t>İnşaat Mühendisliği</t>
  </si>
  <si>
    <t>Kimya Mühendisliği</t>
  </si>
  <si>
    <t>Makine Mühendisliği</t>
  </si>
  <si>
    <t>Mekatronik Mühendisliği</t>
  </si>
  <si>
    <t>Metalurji ve Malzeme Mühendisliği</t>
  </si>
  <si>
    <t>Otomotiv Mühendisliği</t>
  </si>
  <si>
    <t>Yazılım Mühendisliği</t>
  </si>
  <si>
    <t>Beslenme ve Diyetetik</t>
  </si>
  <si>
    <t>Fizyoterapi ve Rehabilitasyon</t>
  </si>
  <si>
    <t>Havacılık Yönetimi</t>
  </si>
  <si>
    <t>Pilot Eğitimi</t>
  </si>
  <si>
    <t>Uçak Elektrik-Elektronik</t>
  </si>
  <si>
    <t>Uçak Gövde - Motor</t>
  </si>
  <si>
    <t>İktisat</t>
  </si>
  <si>
    <t>Bölüm</t>
  </si>
  <si>
    <t>Hemşirelik</t>
  </si>
  <si>
    <t>Unvanı</t>
  </si>
  <si>
    <t>Profesör</t>
  </si>
  <si>
    <t>Doçent</t>
  </si>
  <si>
    <t>Dr. Öğretim Üyesi</t>
  </si>
  <si>
    <t>Öğretim Görevlisi</t>
  </si>
  <si>
    <t>Varsa İdari Görevi</t>
  </si>
  <si>
    <t>İdari Görevi</t>
  </si>
  <si>
    <t>Dekan</t>
  </si>
  <si>
    <t>Müdür</t>
  </si>
  <si>
    <t>Dekan Yrd.</t>
  </si>
  <si>
    <t>Müdür Yrd.</t>
  </si>
  <si>
    <t>Bölüm Başkanı</t>
  </si>
  <si>
    <t>Fakülte Yüksekokul</t>
  </si>
  <si>
    <t>İdari Görev</t>
  </si>
  <si>
    <t>Adı ve Soyadı</t>
  </si>
  <si>
    <t>Adı Soyadı</t>
  </si>
  <si>
    <t>Göreve Başlama Tarihi</t>
  </si>
  <si>
    <t>Değerlendirme Yılı</t>
  </si>
  <si>
    <t>Lütfen "aa.yyyy" formatında giriniz.</t>
  </si>
  <si>
    <t>Göreve Başlama Tarihi (Ay.Yıl)</t>
  </si>
  <si>
    <t>Makale Sayısı</t>
  </si>
  <si>
    <t>5+</t>
  </si>
  <si>
    <t>Yazarlar</t>
  </si>
  <si>
    <t>Makale Başlığı</t>
  </si>
  <si>
    <t>Dergi İsmi</t>
  </si>
  <si>
    <t>Sayı</t>
  </si>
  <si>
    <t>Sayfa Numaraları</t>
  </si>
  <si>
    <t>Yıl</t>
  </si>
  <si>
    <t>1. Makale</t>
  </si>
  <si>
    <t>2. Makale</t>
  </si>
  <si>
    <t>3. Makale</t>
  </si>
  <si>
    <t>4. Makale</t>
  </si>
  <si>
    <t>5. Makale</t>
  </si>
  <si>
    <t>Atıf Sayısı</t>
  </si>
  <si>
    <t>Scopus endeksli (SCI-E, SSCI, AHCI hariç) dergide yayınlanmış
tam makale sayısı</t>
  </si>
  <si>
    <t>Atıf Sayısı (Yazarın Web of Science kapsamında yayınlanmış Atılım Üniversitesi adresli tüm yayınlarına  Web of Science kapsamında "diğer yazarlar" tarafından 2017 yılında verilmiş 
atıf sayısı)</t>
  </si>
  <si>
    <t>WoS Makale Sayısı</t>
  </si>
  <si>
    <t>3+</t>
  </si>
  <si>
    <t>Makale 1 Yazar</t>
  </si>
  <si>
    <t>Makale 1 Başlığı</t>
  </si>
  <si>
    <t>Makale 1 Dergi İsmi</t>
  </si>
  <si>
    <t>Makale 1 Sayı</t>
  </si>
  <si>
    <t>Makale 1Sayfa No</t>
  </si>
  <si>
    <t>Makale 1 Yıl</t>
  </si>
  <si>
    <t>Makale 2 Yazar</t>
  </si>
  <si>
    <t>Makale 2 Başlığı</t>
  </si>
  <si>
    <t>Makale 2 Dergi İsmi</t>
  </si>
  <si>
    <t>Makale 2 Sayı</t>
  </si>
  <si>
    <t>Makale 2Sayfa No</t>
  </si>
  <si>
    <t>Makale 2 Yıl</t>
  </si>
  <si>
    <t>Makale 3 Yazar</t>
  </si>
  <si>
    <t>Makale 3 Başlığı</t>
  </si>
  <si>
    <t>Makale 3 Dergi İsmi</t>
  </si>
  <si>
    <t>Makale 3 Sayı</t>
  </si>
  <si>
    <t>Makale 3Sayfa No</t>
  </si>
  <si>
    <t>Makale 3 Yıl</t>
  </si>
  <si>
    <t>Makale 4 Yazar</t>
  </si>
  <si>
    <t>Makale 4 Başlığı</t>
  </si>
  <si>
    <t>Makale 4 Dergi İsmi</t>
  </si>
  <si>
    <t>Makale 4 Sayı</t>
  </si>
  <si>
    <t>Makale 4Sayfa No</t>
  </si>
  <si>
    <t>Makale 4 Yıl</t>
  </si>
  <si>
    <t>Makale 5 Yazar</t>
  </si>
  <si>
    <t>Makale 5 Başlığı</t>
  </si>
  <si>
    <t>Makale 5 Dergi İsmi</t>
  </si>
  <si>
    <t>Makale 5 Sayı</t>
  </si>
  <si>
    <t>Makale 5Sayfa No</t>
  </si>
  <si>
    <t>Makale 5 Yıl</t>
  </si>
  <si>
    <t>Scopus Makale Sayısı</t>
  </si>
  <si>
    <t>Uluslararası bir alan endeksi (SCI-E, SSCI, AHCI hariç) kapsamında yayınlanmış tam makale sayısı</t>
  </si>
  <si>
    <t>Scopus Makale 1 Yazar</t>
  </si>
  <si>
    <t>Scopus Makale 1 Başlığı</t>
  </si>
  <si>
    <t>Scopus Makale 1 Dergi İsmi</t>
  </si>
  <si>
    <t>Scopus Makale 1 Sayı</t>
  </si>
  <si>
    <t>Scopus Makale 1Sayfa No</t>
  </si>
  <si>
    <t>Scopus Makale 1 Yıl</t>
  </si>
  <si>
    <t>Scopus Makale 2 Yazar</t>
  </si>
  <si>
    <t>Scopus Makale 2 Başlığı</t>
  </si>
  <si>
    <t>Scopus Makale 2 Dergi İsmi</t>
  </si>
  <si>
    <t>Scopus Makale 2 Sayı</t>
  </si>
  <si>
    <t>Scopus Makale 2Sayfa No</t>
  </si>
  <si>
    <t>Scopus Makale 2 Yıl</t>
  </si>
  <si>
    <t>Scopus Makale 3 Yazar</t>
  </si>
  <si>
    <t>Scopus Makale 3 Başlığı</t>
  </si>
  <si>
    <t>Scopus Makale 3 Dergi İsmi</t>
  </si>
  <si>
    <t>Scopus Makale 3 Sayı</t>
  </si>
  <si>
    <t>Scopus Makale 3Sayfa No</t>
  </si>
  <si>
    <t>Scopus Makale 3 Yıl</t>
  </si>
  <si>
    <t>Diğer Alan Makale Sayısı</t>
  </si>
  <si>
    <t>Diğer Alan Makale 1 Yazar</t>
  </si>
  <si>
    <t>Diğer Alan Makale 1 Başlığı</t>
  </si>
  <si>
    <t>Diğer Alan Makale 1 Dergi İsmi</t>
  </si>
  <si>
    <t>Diğer Alan Makale 1 Sayı</t>
  </si>
  <si>
    <t>Diğer Alan Makale 1Sayfa No</t>
  </si>
  <si>
    <t>Diğer Alan Makale 1 Yıl</t>
  </si>
  <si>
    <t>Diğer Alan Makale 2 Yazar</t>
  </si>
  <si>
    <t>Diğer Alan Makale 2 Başlığı</t>
  </si>
  <si>
    <t>Diğer Alan Makale 2 Dergi İsmi</t>
  </si>
  <si>
    <t>Diğer Alan Makale 2 Sayı</t>
  </si>
  <si>
    <t>Diğer Alan Makale 2Sayfa No</t>
  </si>
  <si>
    <t>Diğer Alan Makale 2 Yıl</t>
  </si>
  <si>
    <t>Diğer Alan Makale 3 Yazar</t>
  </si>
  <si>
    <t>Diğer Alan Makale 3 Başlığı</t>
  </si>
  <si>
    <t>Diğer Alan Makale 3 Dergi İsmi</t>
  </si>
  <si>
    <t>Diğer Alan Makale 3 Sayı</t>
  </si>
  <si>
    <t>Diğer Alan Makale 3Sayfa No</t>
  </si>
  <si>
    <t>Diğer Alan Makale 3 Yıl</t>
  </si>
  <si>
    <t>Proje Bilgileri</t>
  </si>
  <si>
    <t>K1 Kategorisi  (Proje Toplam Bütçesi 500.000 TL'den büyük)</t>
  </si>
  <si>
    <t>K2 Kategorisi  (Proje Toplam Bütçesi 250.000 TL - 499.999 TL arası)</t>
  </si>
  <si>
    <t>K3 Kategorisi  (Proje Toplam Bütçesi 100.000 TL - 249.999 TL arası)</t>
  </si>
  <si>
    <t>Diğer (Proje Toplam Bütçesi 100.000 TL'den küçük)</t>
  </si>
  <si>
    <t>DD Proje Bilgisi</t>
  </si>
  <si>
    <t>Proje Başlığı</t>
  </si>
  <si>
    <t>Destekleyen Kuruluş</t>
  </si>
  <si>
    <t>Proje Başlangıç Tarihi (gg.aa.dddd)</t>
  </si>
  <si>
    <t>Patent Başvuru Sayısı</t>
  </si>
  <si>
    <t>Tescillenmiş Patent Sayısı</t>
  </si>
  <si>
    <t>Patent / Faydalı Model Başvuru Sayısı</t>
  </si>
  <si>
    <t>Uluslararası Kitap</t>
  </si>
  <si>
    <t>Kitap Adı</t>
  </si>
  <si>
    <t>Yayınevi</t>
  </si>
  <si>
    <t>Uluslararası Kitap Bölümü 1</t>
  </si>
  <si>
    <t>Uluslararası Kitap Bölümü 2</t>
  </si>
  <si>
    <t>Ulusal Kitap</t>
  </si>
  <si>
    <t>Ulusal Kitap Bölümü 1</t>
  </si>
  <si>
    <t>Ulusal Kitap Bölümü 2</t>
  </si>
  <si>
    <t>Ulusal</t>
  </si>
  <si>
    <t>Kongre, konferans, sempozyum veya çalıştayda sunum</t>
  </si>
  <si>
    <t>Toplantı Adı</t>
  </si>
  <si>
    <t>(En az üçüncü kez düzenleniyor olmalıdır.)</t>
  </si>
  <si>
    <t>Tarih</t>
  </si>
  <si>
    <t>Yer</t>
  </si>
  <si>
    <t>Kongre</t>
  </si>
  <si>
    <t>Uluslararası</t>
  </si>
  <si>
    <t>Ulusal Kitap Yazar</t>
  </si>
  <si>
    <t>Ulusal Kitap Adı</t>
  </si>
  <si>
    <t>Ulusal Kitap Yayınevi</t>
  </si>
  <si>
    <t>Uluslararası Kitap Yazar</t>
  </si>
  <si>
    <t>Uluslararası Kitap Adı</t>
  </si>
  <si>
    <t>Uluslararası Kitap Yayınevi</t>
  </si>
  <si>
    <t>Ulusal KB 1 Yazar</t>
  </si>
  <si>
    <t>Ulusal KB 1 Kitap Adı</t>
  </si>
  <si>
    <t>Ulusal KB 1 Yayınevi</t>
  </si>
  <si>
    <t>Ulusal KB 2 Yazar</t>
  </si>
  <si>
    <t>Ulusal KB 2 Kitap Adı</t>
  </si>
  <si>
    <t>Ulusal KB 2 Yayınevi</t>
  </si>
  <si>
    <t>Uluslararası KB 1 Yazar</t>
  </si>
  <si>
    <t>Uluslararası KB 1 Kitap Adı</t>
  </si>
  <si>
    <t>Uluslararası KB 1 Yayınevi</t>
  </si>
  <si>
    <t>Uluslararası KB 2 Yazar</t>
  </si>
  <si>
    <t>Uluslararası KB 2 Kitap Adı</t>
  </si>
  <si>
    <t>Uluslararası KB 2 Yayınevi</t>
  </si>
  <si>
    <t>Sunum 1</t>
  </si>
  <si>
    <t>Sunum 2</t>
  </si>
  <si>
    <t>Sunum Başlığı</t>
  </si>
  <si>
    <t>En az 1 uluslararası etkinliğin olması durumunda Sunum 1'in detaylandırılması yeterlidir.</t>
  </si>
  <si>
    <t>Ulusal tam makale sayısı (TÜBİTAK ULAKBİM ulusal dergi listesinde yer alan)</t>
  </si>
  <si>
    <t xml:space="preserve">GSTMF dışındaki Fakülte Yüksekokul öğretim elemanları formun aşağıdaki kısımlarını doldurmayacaklardır. </t>
  </si>
  <si>
    <t>PYS Puanı</t>
  </si>
  <si>
    <t>Yarışma Ödülleri</t>
  </si>
  <si>
    <t>Ödül 1</t>
  </si>
  <si>
    <t>Ödül 2</t>
  </si>
  <si>
    <t>En az 1 uluslararası ödülün olması durumunda Ödül 1'in detaylandırılması yeterlidir.</t>
  </si>
  <si>
    <t>Organizasyon Adı</t>
  </si>
  <si>
    <t>Ödüle Esas Çalışma, Eser v.b.  Başlığı</t>
  </si>
  <si>
    <t>Var</t>
  </si>
  <si>
    <t>Yok</t>
  </si>
  <si>
    <t>Varsa Açıklaması</t>
  </si>
  <si>
    <r>
      <t xml:space="preserve">Kamu kurumları ile özel hukuk tüzel kişileri bünyesinde uygulanmış ve belgelenmiş ya da bilimsel yayınla </t>
    </r>
    <r>
      <rPr>
        <b/>
        <u/>
        <sz val="11"/>
        <color theme="1"/>
        <rFont val="Calibri"/>
        <family val="2"/>
        <charset val="162"/>
        <scheme val="minor"/>
      </rPr>
      <t>tescillenmiş sanatsal tasarım</t>
    </r>
  </si>
  <si>
    <t>10-15</t>
  </si>
  <si>
    <t>16-21</t>
  </si>
  <si>
    <t>22-27</t>
  </si>
  <si>
    <t>28-33</t>
  </si>
  <si>
    <t>34-39</t>
  </si>
  <si>
    <t>42-47</t>
  </si>
  <si>
    <t>48-53</t>
  </si>
  <si>
    <t>54-59</t>
  </si>
  <si>
    <t>61-66</t>
  </si>
  <si>
    <t>67-72</t>
  </si>
  <si>
    <t>73-78</t>
  </si>
  <si>
    <t>85-87</t>
  </si>
  <si>
    <t>88-90</t>
  </si>
  <si>
    <t>91-93</t>
  </si>
  <si>
    <t>94-96</t>
  </si>
  <si>
    <t>97-99</t>
  </si>
  <si>
    <t>100-102</t>
  </si>
  <si>
    <t>103-104</t>
  </si>
  <si>
    <t>Sunum 1 Var</t>
  </si>
  <si>
    <t>Sunum 2 Var</t>
  </si>
  <si>
    <t>Sunum Başlığı 1</t>
  </si>
  <si>
    <t>Sunum Başlığı 2</t>
  </si>
  <si>
    <t>Toplantı Adı 1</t>
  </si>
  <si>
    <t>Toplantı Adı 2</t>
  </si>
  <si>
    <t>Tarih 1</t>
  </si>
  <si>
    <t>Tarih 2</t>
  </si>
  <si>
    <t>Yer 1</t>
  </si>
  <si>
    <t>Yer 2</t>
  </si>
  <si>
    <t>105-106</t>
  </si>
  <si>
    <t>107-108</t>
  </si>
  <si>
    <t>109-110</t>
  </si>
  <si>
    <t>111-112</t>
  </si>
  <si>
    <t>Ulusal Tam Makale Sayısı</t>
  </si>
  <si>
    <t>114-119</t>
  </si>
  <si>
    <t>120-125</t>
  </si>
  <si>
    <t>126-131</t>
  </si>
  <si>
    <t>UTMS Yazar1</t>
  </si>
  <si>
    <t>UTMS Makale İsmi 1</t>
  </si>
  <si>
    <t>UTMS Dergi İsmi 1</t>
  </si>
  <si>
    <t>UTMS Sayı 1</t>
  </si>
  <si>
    <t>UTMS Sayfa 1</t>
  </si>
  <si>
    <t>UTMS Yıl 1</t>
  </si>
  <si>
    <t>UTMS Yazar2</t>
  </si>
  <si>
    <t>UTMS Makale İsmi 2</t>
  </si>
  <si>
    <t>UTMS Dergi İsmi 2</t>
  </si>
  <si>
    <t>UTMS Sayı 2</t>
  </si>
  <si>
    <t>UTMS Sayfa 2</t>
  </si>
  <si>
    <t>UTMS Yıl 2</t>
  </si>
  <si>
    <t>UTMS Yazar3</t>
  </si>
  <si>
    <t>UTMS Makale İsmi 3</t>
  </si>
  <si>
    <t>UTMS Dergi İsmi 3</t>
  </si>
  <si>
    <t>UTMS Sayı 3</t>
  </si>
  <si>
    <t>UTMS Sayfa 3</t>
  </si>
  <si>
    <t>UTMS Yıl 3</t>
  </si>
  <si>
    <t>132-133</t>
  </si>
  <si>
    <t>134-135</t>
  </si>
  <si>
    <t>136-137</t>
  </si>
  <si>
    <t>138-139</t>
  </si>
  <si>
    <t>140-141</t>
  </si>
  <si>
    <t>Ödül 1 Var</t>
  </si>
  <si>
    <t>Ödükl 2 Var</t>
  </si>
  <si>
    <t>Başlık 1</t>
  </si>
  <si>
    <t>Başlık 2</t>
  </si>
  <si>
    <t>Org Adı 1</t>
  </si>
  <si>
    <t>Org Adı 2</t>
  </si>
  <si>
    <t xml:space="preserve">Yer 1 </t>
  </si>
  <si>
    <t>142-143</t>
  </si>
  <si>
    <t>TSC Var</t>
  </si>
  <si>
    <t>TSC Açıklama</t>
  </si>
  <si>
    <t>4-5</t>
  </si>
  <si>
    <t>Sergi</t>
  </si>
  <si>
    <t>Defile</t>
  </si>
  <si>
    <t>Sergi 1</t>
  </si>
  <si>
    <t>Sergi 2</t>
  </si>
  <si>
    <t>Defile 1</t>
  </si>
  <si>
    <t>Defile 2</t>
  </si>
  <si>
    <t>Kişisel / Karma</t>
  </si>
  <si>
    <t>Ulusal / Uluslararası</t>
  </si>
  <si>
    <t>Sergi Adı</t>
  </si>
  <si>
    <t>Karma</t>
  </si>
  <si>
    <t>Kişisel</t>
  </si>
  <si>
    <t>Defile Adı</t>
  </si>
  <si>
    <t>Araştırma</t>
  </si>
  <si>
    <t>144-145</t>
  </si>
  <si>
    <t>146-147</t>
  </si>
  <si>
    <t>148-149</t>
  </si>
  <si>
    <t>150-151</t>
  </si>
  <si>
    <t>152-153</t>
  </si>
  <si>
    <t>154-155</t>
  </si>
  <si>
    <t>156-157</t>
  </si>
  <si>
    <t>158-159</t>
  </si>
  <si>
    <t>160-161</t>
  </si>
  <si>
    <t>162-163</t>
  </si>
  <si>
    <t>Ders 1</t>
  </si>
  <si>
    <t>Ders 2</t>
  </si>
  <si>
    <t>Ders 3</t>
  </si>
  <si>
    <t>Ders 4</t>
  </si>
  <si>
    <t>Ders 5</t>
  </si>
  <si>
    <t>Ders 6</t>
  </si>
  <si>
    <t>Ders 7</t>
  </si>
  <si>
    <t>Ders 8</t>
  </si>
  <si>
    <t>Ders 9</t>
  </si>
  <si>
    <t>Ders 10</t>
  </si>
  <si>
    <t>Haftalık Ders Saati</t>
  </si>
  <si>
    <t>Öğrenci Sayısı</t>
  </si>
  <si>
    <t>Öğrenci Değerlendirme Puanı</t>
  </si>
  <si>
    <t>Öğrenci Değerlendirme Anketi Sonuçları</t>
  </si>
  <si>
    <t>Değerlendirme Yapan Öğrenci Sayısı</t>
  </si>
  <si>
    <t>S</t>
  </si>
  <si>
    <t>T</t>
  </si>
  <si>
    <t>2017 yılı içerisinde sonuçlandırılmış Asıl / Eş Danışman olduğu Doktora tezi sayısı</t>
  </si>
  <si>
    <t>Tez Başlığı</t>
  </si>
  <si>
    <t>Tez Öğrencisi Adı Soyadı</t>
  </si>
  <si>
    <t>Tez 1</t>
  </si>
  <si>
    <t>Tez 2</t>
  </si>
  <si>
    <t>Tez 3</t>
  </si>
  <si>
    <t>2017 yılı içerisinde sonuçlandırılmış Asıl / Eş Danışman olduğu Yüksek Lisans tezi sayısı</t>
  </si>
  <si>
    <t xml:space="preserve">2017 yılı içerisinde sonuçlandırılmış Asıl / Eş Danışmanı olduğu Lisans Araştırma Projesi sayısı </t>
  </si>
  <si>
    <t>Proje Adı</t>
  </si>
  <si>
    <t>Proje 1</t>
  </si>
  <si>
    <t>Proje 2</t>
  </si>
  <si>
    <t>Evet</t>
  </si>
  <si>
    <t>Hayır</t>
  </si>
  <si>
    <t>Diğer Faaliyetler</t>
  </si>
  <si>
    <t>Eğitim Laboratuvarı kurmak</t>
  </si>
  <si>
    <t>İlk kez açılan bir ders hazırlamak ve vermek</t>
  </si>
  <si>
    <t>Laboratuvar Adı</t>
  </si>
  <si>
    <t>Program Adı</t>
  </si>
  <si>
    <t>Ders Adı</t>
  </si>
  <si>
    <t>244-246</t>
  </si>
  <si>
    <t>247-249</t>
  </si>
  <si>
    <t>251-253</t>
  </si>
  <si>
    <t>254-256</t>
  </si>
  <si>
    <t xml:space="preserve">Eğitim </t>
  </si>
  <si>
    <t xml:space="preserve">16.04.2018 tarihli Öğretim Elemanı  Başarım ( Performans) Ölçme Kriterleri Usül ve Esasları Yönergesine göre doldurulmalıdır </t>
  </si>
  <si>
    <t>Ulusal /uluslararası Sergi 1</t>
  </si>
  <si>
    <t>Ulusal /uluslararası Sergi 2</t>
  </si>
  <si>
    <t>Kişisel / Karma Sergi 1</t>
  </si>
  <si>
    <t>Kişisel / Karma Sergi 2</t>
  </si>
  <si>
    <t>Sergi Adı Sergi 1</t>
  </si>
  <si>
    <t>Sergi Adı Sergi 2</t>
  </si>
  <si>
    <t>Tarih Sergi 1</t>
  </si>
  <si>
    <t>Tarih Sergi 2</t>
  </si>
  <si>
    <t>Yer Sergi 1</t>
  </si>
  <si>
    <t>Yer Sergi 2</t>
  </si>
  <si>
    <t>Ulusal /uluslararası Defile 1</t>
  </si>
  <si>
    <t>Ulusal /uluslararası Defile 2</t>
  </si>
  <si>
    <t>Kişisel / Karma Defile 1</t>
  </si>
  <si>
    <t>Kişisel / Karma Defile 2</t>
  </si>
  <si>
    <t>Defile Adı Defile 1</t>
  </si>
  <si>
    <t>Defile Adı Defile 2</t>
  </si>
  <si>
    <t>Tarih Defile 1</t>
  </si>
  <si>
    <t>Tarih Defile 2</t>
  </si>
  <si>
    <t>Yer Defile 1</t>
  </si>
  <si>
    <t>Yer Defile 2</t>
  </si>
  <si>
    <t>Ders 1 HDS</t>
  </si>
  <si>
    <t>Ders 1 OS</t>
  </si>
  <si>
    <t>Ders 1 DYOS</t>
  </si>
  <si>
    <t>Ders 2 HDS</t>
  </si>
  <si>
    <t>Ders 2 OS</t>
  </si>
  <si>
    <t>Ders 2 DYOS</t>
  </si>
  <si>
    <t>Ders 1 ODP</t>
  </si>
  <si>
    <t>Ders 2 ODP</t>
  </si>
  <si>
    <t>Ders 3 HDS</t>
  </si>
  <si>
    <t>Ders 3 OS</t>
  </si>
  <si>
    <t>Ders 3 DYOS</t>
  </si>
  <si>
    <t>Ders 3 ODP</t>
  </si>
  <si>
    <t>Ders 4 HDS</t>
  </si>
  <si>
    <t>Ders 4 OS</t>
  </si>
  <si>
    <t>Ders 4 DYOS</t>
  </si>
  <si>
    <t>Ders 4 ODP</t>
  </si>
  <si>
    <t>Ders 5 HDS</t>
  </si>
  <si>
    <t>Ders 5 OS</t>
  </si>
  <si>
    <t>Ders 5 DYOS</t>
  </si>
  <si>
    <t>Ders 5 ODP</t>
  </si>
  <si>
    <t>Ders 6 HDS</t>
  </si>
  <si>
    <t>Ders 6 OS</t>
  </si>
  <si>
    <t>Ders 6 DYOS</t>
  </si>
  <si>
    <t>Ders 6 ODP</t>
  </si>
  <si>
    <t>Ders 7 HDS</t>
  </si>
  <si>
    <t>Ders 7 OS</t>
  </si>
  <si>
    <t>Ders 7 DYOS</t>
  </si>
  <si>
    <t>Ders 7 ODP</t>
  </si>
  <si>
    <t>Ders 8 HDS</t>
  </si>
  <si>
    <t>Ders 8 OS</t>
  </si>
  <si>
    <t>Ders 8 DYOS</t>
  </si>
  <si>
    <t>Ders 8 ODP</t>
  </si>
  <si>
    <t>Ders 9 HDS</t>
  </si>
  <si>
    <t>Ders 9 OS</t>
  </si>
  <si>
    <t>Ders 9 DYOS</t>
  </si>
  <si>
    <t>Ders 9 ODP</t>
  </si>
  <si>
    <t>Ders 10 HDS</t>
  </si>
  <si>
    <t>Ders 10 OS</t>
  </si>
  <si>
    <t>Ders 10 DYOS</t>
  </si>
  <si>
    <t>Ders 10 ODP</t>
  </si>
  <si>
    <t>S Değeri</t>
  </si>
  <si>
    <t>T Değeri</t>
  </si>
  <si>
    <t>Doktora Danışman Tez Sayısı</t>
  </si>
  <si>
    <t>Doktora Tez Başlığı 1</t>
  </si>
  <si>
    <t>Doktora Tez Başlığı 2</t>
  </si>
  <si>
    <t>Doktora Tez Başlığı 3</t>
  </si>
  <si>
    <t>Doktora Tez Öğrenci 1</t>
  </si>
  <si>
    <t>Doktora Tez Öğrenci 2</t>
  </si>
  <si>
    <t>Doktora Tez Öğrenci 3</t>
  </si>
  <si>
    <t>YL Danışman Tez Sayısı</t>
  </si>
  <si>
    <t>YL Tez Başlığı 1</t>
  </si>
  <si>
    <t>YL Tez Başlığı 2</t>
  </si>
  <si>
    <t>YL Tez Başlığı 3</t>
  </si>
  <si>
    <t>YL Tez Öğrenci 1</t>
  </si>
  <si>
    <t>YL Tez Öğrenci 2</t>
  </si>
  <si>
    <t>YL Tez Öğrenci 3</t>
  </si>
  <si>
    <t>LAP Adı 1</t>
  </si>
  <si>
    <t>LAP Adı 2</t>
  </si>
  <si>
    <t>LAP Sayısı</t>
  </si>
  <si>
    <t xml:space="preserve">Diğer Lab kurmak </t>
  </si>
  <si>
    <t>Lab Adı</t>
  </si>
  <si>
    <t>Program hazırlamak</t>
  </si>
  <si>
    <t>Ders Hazırlamak</t>
  </si>
  <si>
    <t>258-259</t>
  </si>
  <si>
    <t>Proje Bilgileri 1</t>
  </si>
  <si>
    <t>Proje Bilgileri 2</t>
  </si>
  <si>
    <t>Sözleşmeye Bağlanmış Toplam Bütçe</t>
  </si>
  <si>
    <t>Toplam Proje Süresi (Ay)</t>
  </si>
  <si>
    <t>Yürütücü / Araştırmacı</t>
  </si>
  <si>
    <t>Yürütücü</t>
  </si>
  <si>
    <t>Araştrmacı</t>
  </si>
  <si>
    <t>Kategori</t>
  </si>
  <si>
    <t>Değerlendirme Yılında Çalışılan Ay (12'den büyük olamaz.)</t>
  </si>
  <si>
    <t>80-82, 301-306</t>
  </si>
  <si>
    <t>307- 315</t>
  </si>
  <si>
    <t>Dış Destekli Proje (Atılım Üniversitesi hissesi bulunan  bir projede yürütücü veya araştırmacı olmayı kapsar.)</t>
  </si>
  <si>
    <t>Kaldırırlanlar</t>
  </si>
  <si>
    <t>Scopus Endeksli Konferans Makalesi Bilgileri</t>
  </si>
  <si>
    <t>Konferans İsmi</t>
  </si>
  <si>
    <t>316-321</t>
  </si>
  <si>
    <t>2017 yılı içerisinde sonuçlandırılmış Danışman olduğu Yüksek Lisans Bitirme Projesi sayısı</t>
  </si>
  <si>
    <t>Öğrenci Adı Soyadı</t>
  </si>
  <si>
    <t>Ders Kodu</t>
  </si>
  <si>
    <t>201-204 401</t>
  </si>
  <si>
    <t>205-208  402</t>
  </si>
  <si>
    <t>209-212  403</t>
  </si>
  <si>
    <t>213-216  404</t>
  </si>
  <si>
    <t>217-220  405</t>
  </si>
  <si>
    <t>221-224  406</t>
  </si>
  <si>
    <t>225-228  407</t>
  </si>
  <si>
    <t>229-232   408</t>
  </si>
  <si>
    <t>233-236  409</t>
  </si>
  <si>
    <t>237-240  410</t>
  </si>
  <si>
    <t>Proje 3</t>
  </si>
  <si>
    <t>Proje 4</t>
  </si>
  <si>
    <t>Proje 5</t>
  </si>
  <si>
    <t>412-416</t>
  </si>
  <si>
    <t>417-421</t>
  </si>
  <si>
    <t>Yeni bir önlisans / lisans / lisansüstü program hazırlanmasında aktif görev almış olmak</t>
  </si>
  <si>
    <t>Toplam Bütçe 1</t>
  </si>
  <si>
    <t>Çalışılan Ay 1</t>
  </si>
  <si>
    <t>Toplam Süre 1</t>
  </si>
  <si>
    <t>Yürütücü Araştırmacı 1</t>
  </si>
  <si>
    <t>Proje Başlığı 2</t>
  </si>
  <si>
    <t>Destekleyen Kuruluş 2</t>
  </si>
  <si>
    <t>Proje Başlangıç Tarihi 2</t>
  </si>
  <si>
    <t>I Hesabı 1</t>
  </si>
  <si>
    <t>Kategori Hesabı 1</t>
  </si>
  <si>
    <t>Toplam Bütçe 2</t>
  </si>
  <si>
    <t>Toplam Süre 2</t>
  </si>
  <si>
    <t>Çalışılan Ay 2</t>
  </si>
  <si>
    <t>Yürütücü Araştırmacı 2</t>
  </si>
  <si>
    <t>I Hesabı 2</t>
  </si>
  <si>
    <t>Kategori Hesabı 2</t>
  </si>
  <si>
    <t>Scopus KM Yazarlar</t>
  </si>
  <si>
    <t>Scopus KM Makale Başlığı</t>
  </si>
  <si>
    <t>Scopus KM Konferans İsmi</t>
  </si>
  <si>
    <t>Scopus KM Sayı</t>
  </si>
  <si>
    <t>Scopus KM Sayfa Numaraları</t>
  </si>
  <si>
    <t>Scopus KM Yıl</t>
  </si>
  <si>
    <t>Ders Kodu 1</t>
  </si>
  <si>
    <t>Ders Kodu 2</t>
  </si>
  <si>
    <t>Ders Kodu 3</t>
  </si>
  <si>
    <t>Ders Kodu 4</t>
  </si>
  <si>
    <t>Ders Kodu 5</t>
  </si>
  <si>
    <t>Ders Kodu 6</t>
  </si>
  <si>
    <t>Ders Kodu 7</t>
  </si>
  <si>
    <t>Ders Kodu 8</t>
  </si>
  <si>
    <t>Ders Kodu 9</t>
  </si>
  <si>
    <t>Ders Kodu 10</t>
  </si>
  <si>
    <t>Bitirme Projesi Sayısı YL</t>
  </si>
  <si>
    <t>Proje Başlığı 1</t>
  </si>
  <si>
    <t>Proje Başlığı 3</t>
  </si>
  <si>
    <t>Proje Başlığı 4</t>
  </si>
  <si>
    <t>Proje Başlığı 5</t>
  </si>
  <si>
    <t>Öğrenci 1</t>
  </si>
  <si>
    <t>Öğrenci 2</t>
  </si>
  <si>
    <t>Öğrenci 3</t>
  </si>
  <si>
    <t>Öğrenci 4</t>
  </si>
  <si>
    <t>Öğrenci 5</t>
  </si>
  <si>
    <t>3-9</t>
  </si>
  <si>
    <t>3-10</t>
  </si>
  <si>
    <t>3-11</t>
  </si>
  <si>
    <t>3-12</t>
  </si>
  <si>
    <t>21-25</t>
  </si>
  <si>
    <t>Tarih (gg.aa.dddd)</t>
  </si>
  <si>
    <t>Son PYS Puanı</t>
  </si>
  <si>
    <t>I Değeri</t>
  </si>
  <si>
    <t xml:space="preserve">Son İki Akademik Dönemde Verilmiş Derslere Ait Bilgiler (2016/2017 Bahar ve 2017/2018 Güz Dönemleri) </t>
  </si>
  <si>
    <t>Scopus  ve diğer makale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</si>
</sst>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" fillId="0" borderId="1" xfId="0" applyFont="1" applyBorder="1"/>
    <xf numFmtId="0" fontId="0" fillId="0" borderId="1" xfId="0" applyFont="1" applyBorder="1"/>
    <xf numFmtId="0" fontId="0" fillId="0" borderId="2" xfId="0" applyFont="1" applyFill="1" applyBorder="1"/>
    <xf numFmtId="17" fontId="0" fillId="0" borderId="0" xfId="0" applyNumberFormat="1" applyAlignment="1">
      <alignment wrapText="1"/>
    </xf>
    <xf numFmtId="17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7" fontId="0" fillId="0" borderId="0" xfId="0" applyNumberFormat="1"/>
    <xf numFmtId="0" fontId="0" fillId="0" borderId="0" xfId="0" applyAlignment="1">
      <alignment horizontal="right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Font="1" applyBorder="1" applyAlignment="1">
      <alignment wrapText="1"/>
    </xf>
    <xf numFmtId="0" fontId="0" fillId="0" borderId="0" xfId="0" applyAlignment="1">
      <alignment horizontal="right" indent="1"/>
    </xf>
    <xf numFmtId="0" fontId="0" fillId="0" borderId="0" xfId="0" applyFont="1" applyFill="1" applyBorder="1" applyAlignment="1">
      <alignment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4" fontId="0" fillId="2" borderId="1" xfId="0" applyNumberForma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horizontal="left" wrapText="1"/>
    </xf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Font="1" applyFill="1" applyBorder="1" applyAlignment="1">
      <alignment horizontal="left" wrapText="1"/>
    </xf>
    <xf numFmtId="0" fontId="2" fillId="0" borderId="0" xfId="0" applyFont="1"/>
    <xf numFmtId="0" fontId="0" fillId="0" borderId="0" xfId="0" applyBorder="1"/>
    <xf numFmtId="0" fontId="5" fillId="0" borderId="0" xfId="0" applyFont="1"/>
    <xf numFmtId="0" fontId="5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4" fontId="0" fillId="2" borderId="1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0" borderId="3" xfId="0" applyFill="1" applyBorder="1" applyAlignment="1">
      <alignment horizontal="center" vertical="center"/>
    </xf>
    <xf numFmtId="4" fontId="0" fillId="0" borderId="0" xfId="0" applyNumberFormat="1"/>
    <xf numFmtId="0" fontId="0" fillId="0" borderId="1" xfId="0" applyFont="1" applyBorder="1" applyAlignment="1" applyProtection="1">
      <alignment wrapText="1"/>
      <protection locked="0"/>
    </xf>
    <xf numFmtId="4" fontId="0" fillId="0" borderId="0" xfId="0" applyNumberFormat="1" applyProtection="1">
      <protection hidden="1"/>
    </xf>
    <xf numFmtId="14" fontId="0" fillId="2" borderId="1" xfId="0" applyNumberFormat="1" applyFill="1" applyBorder="1" applyProtection="1">
      <protection locked="0"/>
    </xf>
    <xf numFmtId="0" fontId="5" fillId="0" borderId="0" xfId="0" applyFont="1" applyProtection="1">
      <protection hidden="1"/>
    </xf>
    <xf numFmtId="0" fontId="7" fillId="0" borderId="0" xfId="0" applyFont="1"/>
    <xf numFmtId="0" fontId="7" fillId="0" borderId="0" xfId="0" applyFont="1" applyAlignment="1" applyProtection="1">
      <alignment horizontal="right"/>
      <protection hidden="1"/>
    </xf>
    <xf numFmtId="2" fontId="7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Alignment="1"/>
    <xf numFmtId="0" fontId="0" fillId="0" borderId="0" xfId="0" applyAlignment="1" applyProtection="1">
      <alignment horizontal="center"/>
      <protection hidden="1"/>
    </xf>
    <xf numFmtId="14" fontId="0" fillId="0" borderId="0" xfId="0" applyNumberFormat="1"/>
    <xf numFmtId="16" fontId="5" fillId="0" borderId="0" xfId="0" quotePrefix="1" applyNumberFormat="1" applyFont="1"/>
    <xf numFmtId="17" fontId="5" fillId="0" borderId="0" xfId="0" quotePrefix="1" applyNumberFormat="1" applyFont="1"/>
    <xf numFmtId="0" fontId="5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6" fmlaLink="Veri!$B$3" fmlaRange="Geçiş!$B$3:$B$10" noThreeD="1" sel="3" val="0"/>
</file>

<file path=xl/ctrlProps/ctrlProp10.xml><?xml version="1.0" encoding="utf-8"?>
<formControlPr xmlns="http://schemas.microsoft.com/office/spreadsheetml/2009/9/main" objectType="Drop" dropStyle="combo" dx="26" fmlaLink="Veri!$EC$3" fmlaRange="Geçiş!$AF$3:$AF$5" noThreeD="1" sel="3" val="0"/>
</file>

<file path=xl/ctrlProps/ctrlProp11.xml><?xml version="1.0" encoding="utf-8"?>
<formControlPr xmlns="http://schemas.microsoft.com/office/spreadsheetml/2009/9/main" objectType="Drop" dropStyle="combo" dx="26" fmlaLink="Veri!$ED$3" fmlaRange="Geçiş!$AF$3:$AF$5" noThreeD="1" sel="3" val="0"/>
</file>

<file path=xl/ctrlProps/ctrlProp12.xml><?xml version="1.0" encoding="utf-8"?>
<formControlPr xmlns="http://schemas.microsoft.com/office/spreadsheetml/2009/9/main" objectType="Drop" dropStyle="combo" dx="26" fmlaLink="Veri!$EM$3" fmlaRange="Geçiş!$AH$3:$AH$4" noThreeD="1" sel="2" val="0"/>
</file>

<file path=xl/ctrlProps/ctrlProp13.xml><?xml version="1.0" encoding="utf-8"?>
<formControlPr xmlns="http://schemas.microsoft.com/office/spreadsheetml/2009/9/main" objectType="Drop" dropStyle="combo" dx="26" fmlaLink="Veri!$DA$3" fmlaRange="Geçiş!$AF$3:$AF$5" noThreeD="1" sel="3" val="0"/>
</file>

<file path=xl/ctrlProps/ctrlProp14.xml><?xml version="1.0" encoding="utf-8"?>
<formControlPr xmlns="http://schemas.microsoft.com/office/spreadsheetml/2009/9/main" objectType="Drop" dropStyle="combo" dx="26" fmlaLink="Veri!$EO$3" fmlaRange="Geçiş!$AF$3:$AF$5" noThreeD="1" sel="3" val="0"/>
</file>

<file path=xl/ctrlProps/ctrlProp15.xml><?xml version="1.0" encoding="utf-8"?>
<formControlPr xmlns="http://schemas.microsoft.com/office/spreadsheetml/2009/9/main" objectType="Drop" dropStyle="combo" dx="26" fmlaLink="Veri!$EQ$3" fmlaRange="Geçiş!$AI$3:$AI$5" noThreeD="1" sel="1" val="0"/>
</file>

<file path=xl/ctrlProps/ctrlProp16.xml><?xml version="1.0" encoding="utf-8"?>
<formControlPr xmlns="http://schemas.microsoft.com/office/spreadsheetml/2009/9/main" objectType="Drop" dropStyle="combo" dx="26" fmlaLink="Veri!$EP$3" fmlaRange="Geçiş!$AF$3:$AF$5" noThreeD="1" sel="1" val="0"/>
</file>

<file path=xl/ctrlProps/ctrlProp17.xml><?xml version="1.0" encoding="utf-8"?>
<formControlPr xmlns="http://schemas.microsoft.com/office/spreadsheetml/2009/9/main" objectType="Drop" dropStyle="combo" dx="26" fmlaLink="Veri!$ER$3" fmlaRange="Geçiş!$AI$3:$AI$5" noThreeD="1" sel="1" val="0"/>
</file>

<file path=xl/ctrlProps/ctrlProp18.xml><?xml version="1.0" encoding="utf-8"?>
<formControlPr xmlns="http://schemas.microsoft.com/office/spreadsheetml/2009/9/main" objectType="Drop" dropStyle="combo" dx="26" fmlaLink="Veri!$EY$3" fmlaRange="Geçiş!$AF$3:$AF$5" noThreeD="1" sel="3" val="0"/>
</file>

<file path=xl/ctrlProps/ctrlProp19.xml><?xml version="1.0" encoding="utf-8"?>
<formControlPr xmlns="http://schemas.microsoft.com/office/spreadsheetml/2009/9/main" objectType="Drop" dropStyle="combo" dx="26" fmlaLink="Veri!$FA$3" fmlaRange="Geçiş!$AI$3:$AI$5" noThreeD="1" sel="1" val="0"/>
</file>

<file path=xl/ctrlProps/ctrlProp2.xml><?xml version="1.0" encoding="utf-8"?>
<formControlPr xmlns="http://schemas.microsoft.com/office/spreadsheetml/2009/9/main" objectType="Drop" dropStyle="combo" dx="26" fmlaLink="Veri!$C$3" fmlaRange="Geçiş!$I$3:$I$42" noThreeD="1" sel="40" val="32"/>
</file>

<file path=xl/ctrlProps/ctrlProp20.xml><?xml version="1.0" encoding="utf-8"?>
<formControlPr xmlns="http://schemas.microsoft.com/office/spreadsheetml/2009/9/main" objectType="Drop" dropStyle="combo" dx="26" fmlaLink="Veri!$FB$3" fmlaRange="Geçiş!$AI$3:$AI$5" noThreeD="1" sel="1" val="0"/>
</file>

<file path=xl/ctrlProps/ctrlProp21.xml><?xml version="1.0" encoding="utf-8"?>
<formControlPr xmlns="http://schemas.microsoft.com/office/spreadsheetml/2009/9/main" objectType="Drop" dropStyle="combo" dx="26" fmlaLink="Veri!$EZ$3" fmlaRange="Geçiş!$AF$3:$AF$5" noThreeD="1" sel="3" val="0"/>
</file>

<file path=xl/ctrlProps/ctrlProp22.xml><?xml version="1.0" encoding="utf-8"?>
<formControlPr xmlns="http://schemas.microsoft.com/office/spreadsheetml/2009/9/main" objectType="Drop" dropStyle="combo" dx="26" fmlaLink="Veri!$IK$3" fmlaRange="Geçiş!$AM$3:$AM$5" noThreeD="1" sel="3" val="0"/>
</file>

<file path=xl/ctrlProps/ctrlProp23.xml><?xml version="1.0" encoding="utf-8"?>
<formControlPr xmlns="http://schemas.microsoft.com/office/spreadsheetml/2009/9/main" objectType="Drop" dropStyle="combo" dx="26" fmlaLink="Veri!$IT$3" fmlaRange="Geçiş!$AM$3:$AM$5" noThreeD="1" sel="3" val="0"/>
</file>

<file path=xl/ctrlProps/ctrlProp24.xml><?xml version="1.0" encoding="utf-8"?>
<formControlPr xmlns="http://schemas.microsoft.com/office/spreadsheetml/2009/9/main" objectType="Drop" dropStyle="combo" dx="26" fmlaLink="Veri!$HW$3" fmlaRange="Geçiş!$AK$3:$AK$4" noThreeD="1" sel="2" val="0"/>
</file>

<file path=xl/ctrlProps/ctrlProp25.xml><?xml version="1.0" encoding="utf-8"?>
<formControlPr xmlns="http://schemas.microsoft.com/office/spreadsheetml/2009/9/main" objectType="Drop" dropStyle="combo" dx="26" fmlaLink="Veri!$HY$3" fmlaRange="Geçiş!$AK$3:$AK$4" noThreeD="1" sel="2" val="0"/>
</file>

<file path=xl/ctrlProps/ctrlProp26.xml><?xml version="1.0" encoding="utf-8"?>
<formControlPr xmlns="http://schemas.microsoft.com/office/spreadsheetml/2009/9/main" objectType="Drop" dropStyle="combo" dx="26" fmlaLink="Veri!$IA$3" fmlaRange="Geçiş!$AK$3:$AK$4" noThreeD="1" sel="2" val="0"/>
</file>

<file path=xl/ctrlProps/ctrlProp3.xml><?xml version="1.0" encoding="utf-8"?>
<formControlPr xmlns="http://schemas.microsoft.com/office/spreadsheetml/2009/9/main" objectType="Drop" dropStyle="combo" dx="26" fmlaLink="Veri!$E$3" fmlaRange="Geçiş!$Q$3:$Q$9" noThreeD="1" sel="6" val="0"/>
</file>

<file path=xl/ctrlProps/ctrlProp4.xml><?xml version="1.0" encoding="utf-8"?>
<formControlPr xmlns="http://schemas.microsoft.com/office/spreadsheetml/2009/9/main" objectType="Drop" dropStyle="combo" dx="26" fmlaLink="Veri!$D$3" fmlaRange="Geçiş!$M$3:$M$7" noThreeD="1" sel="5" val="0"/>
</file>

<file path=xl/ctrlProps/ctrlProp5.xml><?xml version="1.0" encoding="utf-8"?>
<formControlPr xmlns="http://schemas.microsoft.com/office/spreadsheetml/2009/9/main" objectType="Drop" dropStyle="combo" dx="26" fmlaLink="Veri!$J$3" fmlaRange="Geçiş!$T$3:$T$9" noThreeD="1" sel="1" val="0"/>
</file>

<file path=xl/ctrlProps/ctrlProp6.xml><?xml version="1.0" encoding="utf-8"?>
<formControlPr xmlns="http://schemas.microsoft.com/office/spreadsheetml/2009/9/main" objectType="Drop" dropStyle="combo" dx="26" fmlaLink="Veri!$AP$3" fmlaRange="Geçiş!$V$3:$V$7" noThreeD="1" sel="1" val="0"/>
</file>

<file path=xl/ctrlProps/ctrlProp7.xml><?xml version="1.0" encoding="utf-8"?>
<formControlPr xmlns="http://schemas.microsoft.com/office/spreadsheetml/2009/9/main" objectType="Drop" dropStyle="combo" dx="26" fmlaLink="Veri!$BI$3" fmlaRange="Geçiş!$V$3:$V$6" noThreeD="1" sel="1" val="0"/>
</file>

<file path=xl/ctrlProps/ctrlProp8.xml><?xml version="1.0" encoding="utf-8"?>
<formControlPr xmlns="http://schemas.microsoft.com/office/spreadsheetml/2009/9/main" objectType="Drop" dropStyle="combo" dx="26" fmlaLink="Veri!$CZ$3" fmlaRange="Geçiş!$AF$3:$AF$5" noThreeD="1" sel="3" val="0"/>
</file>

<file path=xl/ctrlProps/ctrlProp9.xml><?xml version="1.0" encoding="utf-8"?>
<formControlPr xmlns="http://schemas.microsoft.com/office/spreadsheetml/2009/9/main" objectType="Drop" dropStyle="combo" dx="26" fmlaLink="Veri!$DJ$3" fmlaRange="Geçiş!$V$3:$V$7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160020</xdr:rowOff>
        </xdr:from>
        <xdr:to>
          <xdr:col>2</xdr:col>
          <xdr:colOff>1821180</xdr:colOff>
          <xdr:row>3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</xdr:row>
          <xdr:rowOff>167640</xdr:rowOff>
        </xdr:from>
        <xdr:to>
          <xdr:col>2</xdr:col>
          <xdr:colOff>1805940</xdr:colOff>
          <xdr:row>5</xdr:row>
          <xdr:rowOff>15240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</xdr:row>
          <xdr:rowOff>0</xdr:rowOff>
        </xdr:from>
        <xdr:to>
          <xdr:col>2</xdr:col>
          <xdr:colOff>1805940</xdr:colOff>
          <xdr:row>9</xdr:row>
          <xdr:rowOff>22860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6</xdr:row>
          <xdr:rowOff>0</xdr:rowOff>
        </xdr:from>
        <xdr:to>
          <xdr:col>2</xdr:col>
          <xdr:colOff>1813560</xdr:colOff>
          <xdr:row>7</xdr:row>
          <xdr:rowOff>15240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16</xdr:row>
          <xdr:rowOff>7620</xdr:rowOff>
        </xdr:from>
        <xdr:to>
          <xdr:col>2</xdr:col>
          <xdr:colOff>1790700</xdr:colOff>
          <xdr:row>17</xdr:row>
          <xdr:rowOff>15240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1798320</xdr:colOff>
          <xdr:row>28</xdr:row>
          <xdr:rowOff>15240</xdr:rowOff>
        </xdr:from>
        <xdr:to>
          <xdr:col>2</xdr:col>
          <xdr:colOff>2499360</xdr:colOff>
          <xdr:row>28</xdr:row>
          <xdr:rowOff>220980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1790700</xdr:colOff>
          <xdr:row>35</xdr:row>
          <xdr:rowOff>7620</xdr:rowOff>
        </xdr:from>
        <xdr:to>
          <xdr:col>3</xdr:col>
          <xdr:colOff>0</xdr:colOff>
          <xdr:row>35</xdr:row>
          <xdr:rowOff>213360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746760</xdr:colOff>
          <xdr:row>63</xdr:row>
          <xdr:rowOff>175260</xdr:rowOff>
        </xdr:from>
        <xdr:to>
          <xdr:col>2</xdr:col>
          <xdr:colOff>1584960</xdr:colOff>
          <xdr:row>64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1790700</xdr:colOff>
          <xdr:row>70</xdr:row>
          <xdr:rowOff>7620</xdr:rowOff>
        </xdr:from>
        <xdr:to>
          <xdr:col>3</xdr:col>
          <xdr:colOff>0</xdr:colOff>
          <xdr:row>70</xdr:row>
          <xdr:rowOff>213360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746760</xdr:colOff>
          <xdr:row>83</xdr:row>
          <xdr:rowOff>175260</xdr:rowOff>
        </xdr:from>
        <xdr:to>
          <xdr:col>2</xdr:col>
          <xdr:colOff>1584960</xdr:colOff>
          <xdr:row>84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83</xdr:row>
          <xdr:rowOff>175260</xdr:rowOff>
        </xdr:from>
        <xdr:to>
          <xdr:col>3</xdr:col>
          <xdr:colOff>1905000</xdr:colOff>
          <xdr:row>84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830580</xdr:colOff>
          <xdr:row>91</xdr:row>
          <xdr:rowOff>83820</xdr:rowOff>
        </xdr:from>
        <xdr:to>
          <xdr:col>2</xdr:col>
          <xdr:colOff>1569720</xdr:colOff>
          <xdr:row>91</xdr:row>
          <xdr:rowOff>289560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998220</xdr:colOff>
          <xdr:row>63</xdr:row>
          <xdr:rowOff>152400</xdr:rowOff>
        </xdr:from>
        <xdr:to>
          <xdr:col>3</xdr:col>
          <xdr:colOff>1828800</xdr:colOff>
          <xdr:row>63</xdr:row>
          <xdr:rowOff>358140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830580</xdr:colOff>
          <xdr:row>94</xdr:row>
          <xdr:rowOff>167640</xdr:rowOff>
        </xdr:from>
        <xdr:to>
          <xdr:col>2</xdr:col>
          <xdr:colOff>1668780</xdr:colOff>
          <xdr:row>95</xdr:row>
          <xdr:rowOff>175260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807720</xdr:colOff>
          <xdr:row>96</xdr:row>
          <xdr:rowOff>167640</xdr:rowOff>
        </xdr:from>
        <xdr:to>
          <xdr:col>2</xdr:col>
          <xdr:colOff>1699260</xdr:colOff>
          <xdr:row>98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95</xdr:row>
          <xdr:rowOff>0</xdr:rowOff>
        </xdr:from>
        <xdr:to>
          <xdr:col>3</xdr:col>
          <xdr:colOff>1729740</xdr:colOff>
          <xdr:row>96</xdr:row>
          <xdr:rowOff>22860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96</xdr:row>
          <xdr:rowOff>175260</xdr:rowOff>
        </xdr:from>
        <xdr:to>
          <xdr:col>3</xdr:col>
          <xdr:colOff>1752600</xdr:colOff>
          <xdr:row>98</xdr:row>
          <xdr:rowOff>15240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104</xdr:row>
          <xdr:rowOff>175260</xdr:rowOff>
        </xdr:from>
        <xdr:to>
          <xdr:col>2</xdr:col>
          <xdr:colOff>1653540</xdr:colOff>
          <xdr:row>105</xdr:row>
          <xdr:rowOff>175260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853440</xdr:colOff>
          <xdr:row>107</xdr:row>
          <xdr:rowOff>7620</xdr:rowOff>
        </xdr:from>
        <xdr:to>
          <xdr:col>2</xdr:col>
          <xdr:colOff>1645920</xdr:colOff>
          <xdr:row>108</xdr:row>
          <xdr:rowOff>15240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1104900</xdr:colOff>
          <xdr:row>107</xdr:row>
          <xdr:rowOff>15240</xdr:rowOff>
        </xdr:from>
        <xdr:to>
          <xdr:col>3</xdr:col>
          <xdr:colOff>1805940</xdr:colOff>
          <xdr:row>108</xdr:row>
          <xdr:rowOff>22860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1104900</xdr:colOff>
          <xdr:row>104</xdr:row>
          <xdr:rowOff>160020</xdr:rowOff>
        </xdr:from>
        <xdr:to>
          <xdr:col>3</xdr:col>
          <xdr:colOff>1836420</xdr:colOff>
          <xdr:row>106</xdr:row>
          <xdr:rowOff>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43</xdr:row>
          <xdr:rowOff>137160</xdr:rowOff>
        </xdr:from>
        <xdr:to>
          <xdr:col>8</xdr:col>
          <xdr:colOff>1310640</xdr:colOff>
          <xdr:row>43</xdr:row>
          <xdr:rowOff>342900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44</xdr:row>
          <xdr:rowOff>137160</xdr:rowOff>
        </xdr:from>
        <xdr:to>
          <xdr:col>8</xdr:col>
          <xdr:colOff>1310640</xdr:colOff>
          <xdr:row>44</xdr:row>
          <xdr:rowOff>365760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601980</xdr:colOff>
          <xdr:row>44</xdr:row>
          <xdr:rowOff>15240</xdr:rowOff>
        </xdr:from>
        <xdr:to>
          <xdr:col>4</xdr:col>
          <xdr:colOff>1303020</xdr:colOff>
          <xdr:row>45</xdr:row>
          <xdr:rowOff>38100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1691640</xdr:colOff>
          <xdr:row>48</xdr:row>
          <xdr:rowOff>0</xdr:rowOff>
        </xdr:from>
        <xdr:to>
          <xdr:col>6</xdr:col>
          <xdr:colOff>403860</xdr:colOff>
          <xdr:row>49</xdr:row>
          <xdr:rowOff>7620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883920</xdr:colOff>
          <xdr:row>52</xdr:row>
          <xdr:rowOff>0</xdr:rowOff>
        </xdr:from>
        <xdr:to>
          <xdr:col>5</xdr:col>
          <xdr:colOff>1569720</xdr:colOff>
          <xdr:row>53</xdr:row>
          <xdr:rowOff>22860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12"/>
  <sheetViews>
    <sheetView workbookViewId="0">
      <selection activeCell="B1" sqref="B1:K112"/>
    </sheetView>
  </sheetViews>
  <sheetFormatPr defaultRowHeight="14.4" x14ac:dyDescent="0.3"/>
  <cols>
    <col min="1" max="1" width="4.77734375" customWidth="1"/>
    <col min="2" max="2" width="50.6640625" bestFit="1" customWidth="1"/>
    <col min="3" max="3" width="36.5546875" customWidth="1"/>
    <col min="4" max="4" width="42.33203125" customWidth="1"/>
    <col min="5" max="5" width="45.21875" customWidth="1"/>
    <col min="6" max="6" width="18.77734375" customWidth="1"/>
    <col min="7" max="7" width="15.5546875" customWidth="1"/>
    <col min="8" max="8" width="23" customWidth="1"/>
    <col min="9" max="9" width="20.109375" bestFit="1" customWidth="1"/>
    <col min="10" max="10" width="13.6640625" customWidth="1"/>
  </cols>
  <sheetData>
    <row r="1" spans="1:5" x14ac:dyDescent="0.3">
      <c r="A1" s="28"/>
      <c r="B1" s="26" t="s">
        <v>303</v>
      </c>
      <c r="C1" s="32" t="s">
        <v>355</v>
      </c>
    </row>
    <row r="2" spans="1:5" x14ac:dyDescent="0.3">
      <c r="A2" s="28"/>
      <c r="B2" s="26"/>
    </row>
    <row r="3" spans="1:5" x14ac:dyDescent="0.3">
      <c r="A3" s="28">
        <v>1</v>
      </c>
      <c r="B3" s="2" t="s">
        <v>10</v>
      </c>
    </row>
    <row r="4" spans="1:5" x14ac:dyDescent="0.3">
      <c r="A4" s="28"/>
      <c r="B4" s="2"/>
    </row>
    <row r="5" spans="1:5" x14ac:dyDescent="0.3">
      <c r="A5" s="28">
        <v>2</v>
      </c>
      <c r="B5" s="2" t="s">
        <v>49</v>
      </c>
    </row>
    <row r="6" spans="1:5" x14ac:dyDescent="0.3">
      <c r="A6" s="28"/>
      <c r="B6" s="2"/>
    </row>
    <row r="7" spans="1:5" x14ac:dyDescent="0.3">
      <c r="A7" s="28">
        <v>3</v>
      </c>
      <c r="B7" s="2" t="s">
        <v>51</v>
      </c>
    </row>
    <row r="8" spans="1:5" x14ac:dyDescent="0.3">
      <c r="A8" s="28"/>
      <c r="B8" s="2"/>
    </row>
    <row r="9" spans="1:5" x14ac:dyDescent="0.3">
      <c r="A9" s="50" t="s">
        <v>290</v>
      </c>
      <c r="B9" s="2" t="s">
        <v>56</v>
      </c>
      <c r="D9" t="s">
        <v>522</v>
      </c>
      <c r="E9" s="23"/>
    </row>
    <row r="10" spans="1:5" x14ac:dyDescent="0.3">
      <c r="A10" s="28"/>
      <c r="B10" s="2"/>
    </row>
    <row r="11" spans="1:5" x14ac:dyDescent="0.3">
      <c r="A11" s="28">
        <v>6</v>
      </c>
      <c r="B11" s="2" t="s">
        <v>65</v>
      </c>
      <c r="C11" s="9"/>
    </row>
    <row r="12" spans="1:5" x14ac:dyDescent="0.3">
      <c r="A12" s="28"/>
      <c r="B12" s="2"/>
    </row>
    <row r="13" spans="1:5" x14ac:dyDescent="0.3">
      <c r="A13" s="28">
        <v>7</v>
      </c>
      <c r="B13" s="2" t="s">
        <v>70</v>
      </c>
      <c r="C13" s="8"/>
      <c r="D13" t="s">
        <v>69</v>
      </c>
    </row>
    <row r="14" spans="1:5" x14ac:dyDescent="0.3">
      <c r="A14" s="28"/>
      <c r="B14" s="2"/>
    </row>
    <row r="15" spans="1:5" x14ac:dyDescent="0.3">
      <c r="A15" s="28">
        <v>8</v>
      </c>
      <c r="B15" s="2" t="s">
        <v>68</v>
      </c>
      <c r="C15">
        <v>2017</v>
      </c>
    </row>
    <row r="16" spans="1:5" x14ac:dyDescent="0.3">
      <c r="A16" s="28"/>
      <c r="B16" s="2"/>
    </row>
    <row r="17" spans="1:13" x14ac:dyDescent="0.3">
      <c r="A17" s="28">
        <v>9</v>
      </c>
      <c r="B17" s="3" t="s">
        <v>0</v>
      </c>
      <c r="D17" s="1"/>
      <c r="E17" s="1"/>
      <c r="F17" s="1"/>
      <c r="G17" s="1"/>
      <c r="H17" s="7"/>
      <c r="I17" s="1"/>
      <c r="J17" s="1"/>
      <c r="K17" s="1"/>
      <c r="L17" s="1"/>
      <c r="M17" s="1"/>
    </row>
    <row r="18" spans="1:13" x14ac:dyDescent="0.3">
      <c r="A18" s="28"/>
      <c r="B18" s="3"/>
      <c r="D18" s="1"/>
      <c r="E18" s="1"/>
      <c r="F18" s="1"/>
      <c r="G18" s="1"/>
      <c r="H18" s="7"/>
      <c r="I18" s="1"/>
      <c r="J18" s="1"/>
      <c r="K18" s="1"/>
      <c r="L18" s="1"/>
      <c r="M18" s="1"/>
    </row>
    <row r="19" spans="1:13" ht="17.399999999999999" customHeight="1" x14ac:dyDescent="0.3">
      <c r="A19" s="28"/>
      <c r="B19" s="12"/>
      <c r="C19" s="13" t="s">
        <v>73</v>
      </c>
      <c r="D19" s="13" t="s">
        <v>74</v>
      </c>
      <c r="E19" s="13" t="s">
        <v>75</v>
      </c>
      <c r="F19" s="13" t="s">
        <v>76</v>
      </c>
      <c r="G19" s="28" t="s">
        <v>77</v>
      </c>
      <c r="H19" s="28" t="s">
        <v>78</v>
      </c>
      <c r="I19" s="1"/>
      <c r="J19" s="1"/>
      <c r="K19" s="1"/>
      <c r="L19" s="1"/>
      <c r="M19" s="1"/>
    </row>
    <row r="20" spans="1:13" ht="28.8" customHeight="1" x14ac:dyDescent="0.3">
      <c r="A20" s="51" t="s">
        <v>221</v>
      </c>
      <c r="B20" s="39" t="s">
        <v>79</v>
      </c>
      <c r="C20" s="14"/>
      <c r="D20" s="14"/>
      <c r="E20" s="14"/>
      <c r="F20" s="14"/>
      <c r="G20" s="28" t="s">
        <v>520</v>
      </c>
      <c r="H20" s="28">
        <v>2017</v>
      </c>
      <c r="I20" s="1"/>
      <c r="J20" s="1"/>
      <c r="K20" s="1"/>
      <c r="L20" s="1"/>
      <c r="M20" s="1"/>
    </row>
    <row r="21" spans="1:13" ht="28.8" customHeight="1" x14ac:dyDescent="0.3">
      <c r="A21" s="52" t="s">
        <v>222</v>
      </c>
      <c r="B21" s="39" t="s">
        <v>80</v>
      </c>
      <c r="C21" s="14"/>
      <c r="D21" s="14"/>
      <c r="E21" s="14"/>
      <c r="F21" s="14"/>
      <c r="G21" s="28" t="s">
        <v>516</v>
      </c>
      <c r="H21" s="28">
        <v>2017</v>
      </c>
      <c r="I21" s="1"/>
      <c r="J21" s="1"/>
      <c r="K21" s="1"/>
      <c r="L21" s="1"/>
      <c r="M21" s="1"/>
    </row>
    <row r="22" spans="1:13" ht="28.8" customHeight="1" x14ac:dyDescent="0.3">
      <c r="A22" s="52" t="s">
        <v>223</v>
      </c>
      <c r="B22" s="39" t="s">
        <v>81</v>
      </c>
      <c r="C22" s="14"/>
      <c r="D22" s="14"/>
      <c r="E22" s="14"/>
      <c r="F22" s="14"/>
      <c r="G22" s="28" t="s">
        <v>517</v>
      </c>
      <c r="H22" s="28">
        <v>2017</v>
      </c>
      <c r="I22" s="1"/>
      <c r="J22" s="1"/>
      <c r="K22" s="1"/>
      <c r="L22" s="1"/>
      <c r="M22" s="1"/>
    </row>
    <row r="23" spans="1:13" ht="28.8" customHeight="1" x14ac:dyDescent="0.3">
      <c r="A23" s="52" t="s">
        <v>224</v>
      </c>
      <c r="B23" s="39" t="s">
        <v>82</v>
      </c>
      <c r="C23" s="14"/>
      <c r="D23" s="14"/>
      <c r="E23" s="14"/>
      <c r="F23" s="14"/>
      <c r="G23" s="28" t="s">
        <v>518</v>
      </c>
      <c r="H23" s="28">
        <v>2017</v>
      </c>
      <c r="I23" s="1"/>
      <c r="J23" s="1"/>
      <c r="K23" s="1"/>
      <c r="L23" s="1"/>
      <c r="M23" s="1"/>
    </row>
    <row r="24" spans="1:13" ht="28.8" customHeight="1" x14ac:dyDescent="0.3">
      <c r="A24" s="52" t="s">
        <v>225</v>
      </c>
      <c r="B24" s="39" t="s">
        <v>83</v>
      </c>
      <c r="C24" s="14"/>
      <c r="D24" s="14"/>
      <c r="E24" s="14"/>
      <c r="F24" s="14"/>
      <c r="G24" s="28" t="s">
        <v>519</v>
      </c>
      <c r="H24" s="28">
        <v>2017</v>
      </c>
      <c r="I24" s="1"/>
      <c r="J24" s="1"/>
      <c r="K24" s="1"/>
      <c r="L24" s="1"/>
      <c r="M24" s="1"/>
    </row>
    <row r="25" spans="1:13" x14ac:dyDescent="0.3">
      <c r="A25" s="28"/>
      <c r="B25" s="15"/>
      <c r="I25" s="1"/>
      <c r="J25" s="1"/>
      <c r="K25" s="1"/>
      <c r="L25" s="1"/>
      <c r="M25" s="1"/>
    </row>
    <row r="26" spans="1:13" x14ac:dyDescent="0.3">
      <c r="A26" s="28"/>
      <c r="B26" s="15"/>
      <c r="I26" s="1"/>
      <c r="J26" s="1"/>
      <c r="K26" s="1"/>
      <c r="L26" s="1"/>
      <c r="M26" s="1"/>
    </row>
    <row r="27" spans="1:13" ht="57.6" x14ac:dyDescent="0.3">
      <c r="A27" s="28">
        <v>40</v>
      </c>
      <c r="B27" s="3" t="s">
        <v>86</v>
      </c>
      <c r="C27" s="14"/>
      <c r="I27" s="1"/>
      <c r="J27" s="1"/>
      <c r="K27" s="1"/>
      <c r="L27" s="1"/>
      <c r="M27" s="1"/>
    </row>
    <row r="28" spans="1:13" x14ac:dyDescent="0.3">
      <c r="A28" s="28"/>
      <c r="B28" s="3"/>
      <c r="C28" s="1"/>
    </row>
    <row r="29" spans="1:13" ht="28.2" customHeight="1" x14ac:dyDescent="0.3">
      <c r="A29" s="28">
        <v>41</v>
      </c>
      <c r="B29" s="3" t="s">
        <v>85</v>
      </c>
    </row>
    <row r="30" spans="1:13" ht="28.2" customHeight="1" x14ac:dyDescent="0.3">
      <c r="A30" s="28"/>
      <c r="B30" s="3"/>
    </row>
    <row r="31" spans="1:13" ht="28.2" customHeight="1" x14ac:dyDescent="0.3">
      <c r="A31" s="28"/>
      <c r="B31" s="12"/>
      <c r="C31" s="13" t="s">
        <v>73</v>
      </c>
      <c r="D31" s="13" t="s">
        <v>74</v>
      </c>
      <c r="E31" s="13" t="s">
        <v>75</v>
      </c>
      <c r="F31" s="13" t="s">
        <v>76</v>
      </c>
      <c r="G31" s="28" t="s">
        <v>77</v>
      </c>
      <c r="H31" s="28" t="s">
        <v>78</v>
      </c>
    </row>
    <row r="32" spans="1:13" ht="28.2" customHeight="1" x14ac:dyDescent="0.3">
      <c r="A32" s="28" t="s">
        <v>226</v>
      </c>
      <c r="B32" s="12" t="s">
        <v>79</v>
      </c>
      <c r="C32" s="14"/>
      <c r="D32" s="14"/>
      <c r="E32" s="14"/>
      <c r="F32" s="14"/>
      <c r="G32" s="28"/>
      <c r="H32" s="28"/>
    </row>
    <row r="33" spans="1:11" ht="28.2" customHeight="1" x14ac:dyDescent="0.3">
      <c r="A33" s="52" t="s">
        <v>227</v>
      </c>
      <c r="B33" s="12" t="s">
        <v>80</v>
      </c>
      <c r="C33" s="14"/>
      <c r="D33" s="14"/>
      <c r="E33" s="14"/>
      <c r="F33" s="14"/>
      <c r="G33" s="28"/>
      <c r="H33" s="28"/>
    </row>
    <row r="34" spans="1:11" ht="28.2" customHeight="1" x14ac:dyDescent="0.3">
      <c r="A34" s="52" t="s">
        <v>228</v>
      </c>
      <c r="B34" s="12" t="s">
        <v>81</v>
      </c>
      <c r="C34" s="14"/>
      <c r="D34" s="14"/>
      <c r="E34" s="14"/>
      <c r="F34" s="14"/>
      <c r="G34" s="28"/>
      <c r="H34" s="28"/>
    </row>
    <row r="35" spans="1:11" ht="28.2" customHeight="1" x14ac:dyDescent="0.3">
      <c r="A35" s="28"/>
      <c r="B35" s="3"/>
    </row>
    <row r="36" spans="1:11" ht="28.2" customHeight="1" x14ac:dyDescent="0.3">
      <c r="A36" s="28">
        <v>60</v>
      </c>
      <c r="B36" s="3" t="s">
        <v>120</v>
      </c>
    </row>
    <row r="37" spans="1:11" x14ac:dyDescent="0.3">
      <c r="A37" s="28"/>
      <c r="B37" s="3"/>
    </row>
    <row r="38" spans="1:11" ht="40.799999999999997" customHeight="1" x14ac:dyDescent="0.3">
      <c r="A38" s="28"/>
      <c r="B38" s="12"/>
      <c r="C38" s="13" t="s">
        <v>73</v>
      </c>
      <c r="D38" s="13" t="s">
        <v>74</v>
      </c>
      <c r="E38" s="13" t="s">
        <v>75</v>
      </c>
      <c r="F38" s="13" t="s">
        <v>76</v>
      </c>
      <c r="G38" s="28" t="s">
        <v>77</v>
      </c>
      <c r="H38" s="28" t="s">
        <v>78</v>
      </c>
    </row>
    <row r="39" spans="1:11" ht="40.799999999999997" customHeight="1" x14ac:dyDescent="0.3">
      <c r="A39" s="52" t="s">
        <v>229</v>
      </c>
      <c r="B39" s="12" t="s">
        <v>79</v>
      </c>
      <c r="C39" s="14"/>
      <c r="D39" s="14"/>
      <c r="E39" s="14"/>
      <c r="F39" s="14"/>
      <c r="G39" s="28"/>
      <c r="H39" s="28"/>
    </row>
    <row r="40" spans="1:11" ht="40.799999999999997" customHeight="1" x14ac:dyDescent="0.3">
      <c r="A40" s="52" t="s">
        <v>230</v>
      </c>
      <c r="B40" s="12" t="s">
        <v>80</v>
      </c>
      <c r="C40" s="14"/>
      <c r="D40" s="14"/>
      <c r="E40" s="14"/>
      <c r="F40" s="14"/>
      <c r="G40" s="28"/>
      <c r="H40" s="28"/>
    </row>
    <row r="41" spans="1:11" ht="40.799999999999997" customHeight="1" x14ac:dyDescent="0.3">
      <c r="A41" s="52" t="s">
        <v>231</v>
      </c>
      <c r="B41" s="12" t="s">
        <v>81</v>
      </c>
      <c r="C41" s="14"/>
      <c r="D41" s="14"/>
      <c r="E41" s="14"/>
      <c r="F41" s="14"/>
      <c r="G41" s="28"/>
      <c r="H41" s="28"/>
    </row>
    <row r="42" spans="1:11" x14ac:dyDescent="0.3">
      <c r="A42" s="28"/>
    </row>
    <row r="43" spans="1:11" ht="43.2" x14ac:dyDescent="0.3">
      <c r="A43" s="28"/>
      <c r="B43" s="17" t="s">
        <v>451</v>
      </c>
      <c r="C43" s="21" t="s">
        <v>164</v>
      </c>
      <c r="D43" s="21" t="s">
        <v>165</v>
      </c>
      <c r="E43" s="21" t="s">
        <v>166</v>
      </c>
      <c r="F43" s="34" t="s">
        <v>442</v>
      </c>
      <c r="G43" s="34" t="s">
        <v>443</v>
      </c>
      <c r="H43" s="34" t="s">
        <v>448</v>
      </c>
      <c r="I43" s="21" t="s">
        <v>444</v>
      </c>
      <c r="J43" s="21" t="s">
        <v>523</v>
      </c>
      <c r="K43" s="21" t="s">
        <v>447</v>
      </c>
    </row>
    <row r="44" spans="1:11" ht="45" customHeight="1" x14ac:dyDescent="0.3">
      <c r="A44" s="28" t="s">
        <v>449</v>
      </c>
      <c r="B44" s="19" t="s">
        <v>440</v>
      </c>
      <c r="C44" s="14"/>
      <c r="D44" s="14"/>
      <c r="E44" s="20"/>
      <c r="F44" s="35"/>
      <c r="G44" s="36"/>
      <c r="H44" s="36"/>
      <c r="J44" s="40" t="e">
        <f>+F44*H44/G44</f>
        <v>#DIV/0!</v>
      </c>
      <c r="K44" s="48" t="e">
        <f>+IF(J44&gt;500000,"K1",IF(AND(J44&lt;=500000,J44&gt;250000),"K2",IF(AND(J44&lt;=250000,J44&gt;100000),"K3","K4")))</f>
        <v>#DIV/0!</v>
      </c>
    </row>
    <row r="45" spans="1:11" ht="45" customHeight="1" x14ac:dyDescent="0.3">
      <c r="A45" s="28" t="s">
        <v>450</v>
      </c>
      <c r="B45" s="19" t="s">
        <v>441</v>
      </c>
      <c r="C45" s="14"/>
      <c r="D45" s="14"/>
      <c r="E45" s="20"/>
      <c r="F45" s="35"/>
      <c r="G45" s="36"/>
      <c r="H45" s="36"/>
      <c r="J45" s="40" t="e">
        <f>+F45*H45/G45</f>
        <v>#DIV/0!</v>
      </c>
      <c r="K45" s="48" t="e">
        <f>+IF(J45&gt;500000,"K1",IF(AND(J45&lt;=500000,J45&gt;250000),"K2",IF(AND(J45&lt;=250000,J45&gt;100000),"K3","K4")))</f>
        <v>#DIV/0!</v>
      </c>
    </row>
    <row r="46" spans="1:11" x14ac:dyDescent="0.3">
      <c r="A46" s="28"/>
    </row>
    <row r="47" spans="1:11" x14ac:dyDescent="0.3">
      <c r="A47" s="28">
        <v>83</v>
      </c>
      <c r="B47" t="s">
        <v>169</v>
      </c>
      <c r="C47" s="14"/>
    </row>
    <row r="48" spans="1:11" x14ac:dyDescent="0.3">
      <c r="A48" s="28"/>
    </row>
    <row r="49" spans="1:5" x14ac:dyDescent="0.3">
      <c r="A49" s="28">
        <v>84</v>
      </c>
      <c r="B49" t="s">
        <v>168</v>
      </c>
      <c r="C49" s="14"/>
    </row>
    <row r="50" spans="1:5" x14ac:dyDescent="0.3">
      <c r="A50" s="28"/>
    </row>
    <row r="51" spans="1:5" x14ac:dyDescent="0.3">
      <c r="A51" s="28"/>
      <c r="C51" s="13" t="s">
        <v>73</v>
      </c>
      <c r="D51" s="13" t="s">
        <v>171</v>
      </c>
      <c r="E51" s="13" t="s">
        <v>172</v>
      </c>
    </row>
    <row r="52" spans="1:5" x14ac:dyDescent="0.3">
      <c r="A52" s="28" t="s">
        <v>232</v>
      </c>
      <c r="B52" t="s">
        <v>175</v>
      </c>
      <c r="C52" s="9"/>
      <c r="D52" s="9"/>
      <c r="E52" s="9"/>
    </row>
    <row r="53" spans="1:5" x14ac:dyDescent="0.3">
      <c r="A53" s="52" t="s">
        <v>233</v>
      </c>
      <c r="B53" t="s">
        <v>170</v>
      </c>
      <c r="C53" s="9"/>
      <c r="D53" s="9"/>
      <c r="E53" s="9"/>
    </row>
    <row r="54" spans="1:5" x14ac:dyDescent="0.3">
      <c r="A54" s="28"/>
    </row>
    <row r="55" spans="1:5" x14ac:dyDescent="0.3">
      <c r="A55" s="28"/>
      <c r="C55" s="13" t="s">
        <v>73</v>
      </c>
      <c r="D55" s="13" t="s">
        <v>171</v>
      </c>
      <c r="E55" s="13" t="s">
        <v>172</v>
      </c>
    </row>
    <row r="56" spans="1:5" x14ac:dyDescent="0.3">
      <c r="A56" s="52" t="s">
        <v>234</v>
      </c>
      <c r="B56" t="s">
        <v>176</v>
      </c>
      <c r="C56" s="9"/>
      <c r="D56" s="9"/>
      <c r="E56" s="9"/>
    </row>
    <row r="57" spans="1:5" x14ac:dyDescent="0.3">
      <c r="A57" s="52" t="s">
        <v>235</v>
      </c>
      <c r="B57" t="s">
        <v>177</v>
      </c>
      <c r="C57" s="9"/>
      <c r="D57" s="9"/>
      <c r="E57" s="9"/>
    </row>
    <row r="58" spans="1:5" x14ac:dyDescent="0.3">
      <c r="A58" s="52" t="s">
        <v>236</v>
      </c>
      <c r="B58" t="s">
        <v>173</v>
      </c>
      <c r="C58" s="9"/>
      <c r="D58" s="9"/>
      <c r="E58" s="9"/>
    </row>
    <row r="59" spans="1:5" x14ac:dyDescent="0.3">
      <c r="A59" s="52" t="s">
        <v>237</v>
      </c>
      <c r="B59" t="s">
        <v>174</v>
      </c>
      <c r="C59" s="9"/>
      <c r="D59" s="9"/>
      <c r="E59" s="9"/>
    </row>
    <row r="60" spans="1:5" x14ac:dyDescent="0.3">
      <c r="A60" s="28"/>
    </row>
    <row r="61" spans="1:5" x14ac:dyDescent="0.3">
      <c r="A61" s="28"/>
    </row>
    <row r="62" spans="1:5" ht="30" customHeight="1" x14ac:dyDescent="0.3">
      <c r="A62" s="28"/>
      <c r="B62" t="s">
        <v>179</v>
      </c>
    </row>
    <row r="63" spans="1:5" x14ac:dyDescent="0.3">
      <c r="A63" s="28"/>
      <c r="B63" s="18" t="s">
        <v>181</v>
      </c>
      <c r="C63" s="13" t="s">
        <v>204</v>
      </c>
      <c r="D63" s="13" t="s">
        <v>205</v>
      </c>
    </row>
    <row r="64" spans="1:5" ht="28.8" x14ac:dyDescent="0.3">
      <c r="A64" s="28" t="s">
        <v>238</v>
      </c>
      <c r="B64" s="1" t="s">
        <v>207</v>
      </c>
    </row>
    <row r="65" spans="1:8" x14ac:dyDescent="0.3">
      <c r="A65" s="28"/>
    </row>
    <row r="66" spans="1:8" ht="34.200000000000003" customHeight="1" x14ac:dyDescent="0.3">
      <c r="A66" s="28" t="s">
        <v>249</v>
      </c>
      <c r="B66" t="s">
        <v>206</v>
      </c>
      <c r="C66" s="9"/>
      <c r="D66" s="9"/>
    </row>
    <row r="67" spans="1:8" ht="29.4" customHeight="1" x14ac:dyDescent="0.3">
      <c r="A67" s="28" t="s">
        <v>250</v>
      </c>
      <c r="B67" s="22" t="s">
        <v>180</v>
      </c>
      <c r="C67" s="9"/>
      <c r="D67" s="9"/>
    </row>
    <row r="68" spans="1:8" x14ac:dyDescent="0.3">
      <c r="A68" s="28" t="s">
        <v>251</v>
      </c>
      <c r="B68" s="22" t="s">
        <v>521</v>
      </c>
      <c r="C68" s="41"/>
      <c r="D68" s="41"/>
    </row>
    <row r="69" spans="1:8" x14ac:dyDescent="0.3">
      <c r="A69" s="28" t="s">
        <v>252</v>
      </c>
      <c r="B69" s="22" t="s">
        <v>183</v>
      </c>
      <c r="C69" s="9"/>
      <c r="D69" s="9"/>
    </row>
    <row r="70" spans="1:8" x14ac:dyDescent="0.3">
      <c r="A70" s="28"/>
    </row>
    <row r="71" spans="1:8" ht="28.8" x14ac:dyDescent="0.3">
      <c r="A71" s="28">
        <v>113</v>
      </c>
      <c r="B71" s="3" t="s">
        <v>208</v>
      </c>
      <c r="G71" s="28"/>
      <c r="H71" s="28"/>
    </row>
    <row r="72" spans="1:8" x14ac:dyDescent="0.3">
      <c r="A72" s="28"/>
      <c r="B72" s="3"/>
      <c r="G72" s="28"/>
      <c r="H72" s="28"/>
    </row>
    <row r="73" spans="1:8" x14ac:dyDescent="0.3">
      <c r="A73" s="28"/>
      <c r="B73" s="12"/>
      <c r="C73" s="13" t="s">
        <v>73</v>
      </c>
      <c r="D73" s="13" t="s">
        <v>74</v>
      </c>
      <c r="E73" s="13" t="s">
        <v>75</v>
      </c>
      <c r="F73" s="13" t="s">
        <v>76</v>
      </c>
      <c r="G73" s="28" t="s">
        <v>77</v>
      </c>
      <c r="H73" s="28" t="s">
        <v>78</v>
      </c>
    </row>
    <row r="74" spans="1:8" x14ac:dyDescent="0.3">
      <c r="A74" s="28" t="s">
        <v>254</v>
      </c>
      <c r="B74" s="12" t="s">
        <v>79</v>
      </c>
      <c r="C74" s="14"/>
      <c r="D74" s="14"/>
      <c r="E74" s="14"/>
      <c r="F74" s="14"/>
      <c r="G74" s="28"/>
      <c r="H74" s="28"/>
    </row>
    <row r="75" spans="1:8" x14ac:dyDescent="0.3">
      <c r="A75" s="28" t="s">
        <v>255</v>
      </c>
      <c r="B75" s="12" t="s">
        <v>80</v>
      </c>
      <c r="C75" s="14"/>
      <c r="D75" s="14"/>
      <c r="E75" s="14"/>
      <c r="F75" s="14"/>
      <c r="G75" s="28"/>
      <c r="H75" s="28"/>
    </row>
    <row r="76" spans="1:8" x14ac:dyDescent="0.3">
      <c r="A76" s="28" t="s">
        <v>256</v>
      </c>
      <c r="B76" s="12" t="s">
        <v>81</v>
      </c>
      <c r="C76" s="14"/>
      <c r="D76" s="14"/>
      <c r="E76" s="14"/>
      <c r="F76" s="14"/>
      <c r="G76" s="28"/>
      <c r="H76" s="28"/>
    </row>
    <row r="77" spans="1:8" x14ac:dyDescent="0.3">
      <c r="A77" s="28"/>
      <c r="G77" s="28"/>
      <c r="H77" s="28"/>
    </row>
    <row r="78" spans="1:8" x14ac:dyDescent="0.3">
      <c r="A78" s="28"/>
      <c r="G78" s="28"/>
      <c r="H78" s="28"/>
    </row>
    <row r="79" spans="1:8" x14ac:dyDescent="0.3">
      <c r="A79" s="28"/>
      <c r="B79" s="12"/>
      <c r="C79" s="13" t="s">
        <v>73</v>
      </c>
      <c r="D79" s="13" t="s">
        <v>74</v>
      </c>
      <c r="E79" s="13" t="s">
        <v>454</v>
      </c>
      <c r="F79" s="13" t="s">
        <v>76</v>
      </c>
      <c r="G79" s="28" t="s">
        <v>77</v>
      </c>
      <c r="H79" s="28" t="s">
        <v>78</v>
      </c>
    </row>
    <row r="80" spans="1:8" x14ac:dyDescent="0.3">
      <c r="A80" s="28" t="s">
        <v>455</v>
      </c>
      <c r="B80" s="12" t="s">
        <v>453</v>
      </c>
      <c r="C80" s="14"/>
      <c r="D80" s="14"/>
      <c r="E80" s="14"/>
      <c r="F80" s="14"/>
      <c r="G80" s="28"/>
      <c r="H80" s="28"/>
    </row>
    <row r="81" spans="1:8" x14ac:dyDescent="0.3">
      <c r="A81" s="28"/>
      <c r="G81" s="28"/>
      <c r="H81" s="28"/>
    </row>
    <row r="82" spans="1:8" ht="30" customHeight="1" x14ac:dyDescent="0.3">
      <c r="A82" s="28"/>
      <c r="B82" s="33" t="s">
        <v>209</v>
      </c>
    </row>
    <row r="83" spans="1:8" x14ac:dyDescent="0.3">
      <c r="A83" s="28"/>
      <c r="B83" t="s">
        <v>211</v>
      </c>
      <c r="C83" s="13" t="s">
        <v>212</v>
      </c>
      <c r="D83" s="13" t="s">
        <v>213</v>
      </c>
    </row>
    <row r="84" spans="1:8" ht="28.8" x14ac:dyDescent="0.3">
      <c r="A84" s="28" t="s">
        <v>275</v>
      </c>
      <c r="B84" s="1" t="s">
        <v>214</v>
      </c>
    </row>
    <row r="85" spans="1:8" x14ac:dyDescent="0.3">
      <c r="A85" s="28"/>
    </row>
    <row r="86" spans="1:8" ht="34.200000000000003" customHeight="1" x14ac:dyDescent="0.3">
      <c r="A86" s="28" t="s">
        <v>276</v>
      </c>
      <c r="B86" t="s">
        <v>216</v>
      </c>
      <c r="C86" s="9"/>
      <c r="D86" s="9"/>
    </row>
    <row r="87" spans="1:8" ht="29.4" customHeight="1" x14ac:dyDescent="0.3">
      <c r="A87" s="28" t="s">
        <v>277</v>
      </c>
      <c r="B87" s="22" t="s">
        <v>215</v>
      </c>
      <c r="C87" s="9"/>
      <c r="D87" s="9"/>
    </row>
    <row r="88" spans="1:8" x14ac:dyDescent="0.3">
      <c r="A88" s="28" t="s">
        <v>278</v>
      </c>
      <c r="B88" s="22" t="s">
        <v>182</v>
      </c>
      <c r="C88" s="41"/>
      <c r="D88" s="41"/>
    </row>
    <row r="89" spans="1:8" x14ac:dyDescent="0.3">
      <c r="A89" s="28" t="s">
        <v>279</v>
      </c>
      <c r="B89" s="22" t="s">
        <v>183</v>
      </c>
      <c r="C89" s="9"/>
      <c r="D89" s="9"/>
    </row>
    <row r="90" spans="1:8" x14ac:dyDescent="0.3">
      <c r="A90" s="28"/>
    </row>
    <row r="91" spans="1:8" x14ac:dyDescent="0.3">
      <c r="A91" s="28"/>
      <c r="D91" s="13" t="s">
        <v>219</v>
      </c>
    </row>
    <row r="92" spans="1:8" ht="43.2" x14ac:dyDescent="0.3">
      <c r="A92" s="28" t="s">
        <v>287</v>
      </c>
      <c r="B92" s="25" t="s">
        <v>220</v>
      </c>
      <c r="D92" s="14"/>
    </row>
    <row r="93" spans="1:8" x14ac:dyDescent="0.3">
      <c r="A93" s="28"/>
    </row>
    <row r="94" spans="1:8" x14ac:dyDescent="0.3">
      <c r="A94" s="28"/>
      <c r="C94" s="21" t="s">
        <v>293</v>
      </c>
      <c r="D94" s="21" t="s">
        <v>294</v>
      </c>
    </row>
    <row r="95" spans="1:8" x14ac:dyDescent="0.3">
      <c r="A95" s="28"/>
      <c r="B95" t="s">
        <v>291</v>
      </c>
    </row>
    <row r="96" spans="1:8" x14ac:dyDescent="0.3">
      <c r="A96" s="28" t="s">
        <v>304</v>
      </c>
      <c r="B96" t="s">
        <v>298</v>
      </c>
    </row>
    <row r="97" spans="1:4" x14ac:dyDescent="0.3">
      <c r="A97" s="28"/>
    </row>
    <row r="98" spans="1:4" x14ac:dyDescent="0.3">
      <c r="A98" s="28" t="s">
        <v>305</v>
      </c>
      <c r="B98" t="s">
        <v>297</v>
      </c>
    </row>
    <row r="99" spans="1:4" x14ac:dyDescent="0.3">
      <c r="A99" s="28"/>
    </row>
    <row r="100" spans="1:4" x14ac:dyDescent="0.3">
      <c r="A100" s="28" t="s">
        <v>306</v>
      </c>
      <c r="B100" t="s">
        <v>299</v>
      </c>
      <c r="C100" s="9"/>
      <c r="D100" s="9"/>
    </row>
    <row r="101" spans="1:4" x14ac:dyDescent="0.3">
      <c r="A101" s="28" t="s">
        <v>307</v>
      </c>
      <c r="B101" t="s">
        <v>182</v>
      </c>
      <c r="C101" s="41"/>
      <c r="D101" s="41"/>
    </row>
    <row r="102" spans="1:4" x14ac:dyDescent="0.3">
      <c r="A102" s="28" t="s">
        <v>308</v>
      </c>
      <c r="B102" t="s">
        <v>183</v>
      </c>
      <c r="C102" s="9"/>
      <c r="D102" s="9"/>
    </row>
    <row r="103" spans="1:4" x14ac:dyDescent="0.3">
      <c r="A103" s="28"/>
      <c r="C103" s="27"/>
      <c r="D103" s="27"/>
    </row>
    <row r="104" spans="1:4" x14ac:dyDescent="0.3">
      <c r="A104" s="28"/>
      <c r="C104" s="21" t="s">
        <v>295</v>
      </c>
      <c r="D104" s="21" t="s">
        <v>296</v>
      </c>
    </row>
    <row r="105" spans="1:4" x14ac:dyDescent="0.3">
      <c r="A105" s="28"/>
      <c r="B105" t="s">
        <v>292</v>
      </c>
    </row>
    <row r="106" spans="1:4" x14ac:dyDescent="0.3">
      <c r="A106" s="28" t="s">
        <v>309</v>
      </c>
      <c r="B106" t="s">
        <v>298</v>
      </c>
    </row>
    <row r="107" spans="1:4" x14ac:dyDescent="0.3">
      <c r="A107" s="28"/>
    </row>
    <row r="108" spans="1:4" x14ac:dyDescent="0.3">
      <c r="A108" s="28" t="s">
        <v>310</v>
      </c>
      <c r="B108" t="s">
        <v>297</v>
      </c>
    </row>
    <row r="109" spans="1:4" x14ac:dyDescent="0.3">
      <c r="A109" s="28"/>
    </row>
    <row r="110" spans="1:4" x14ac:dyDescent="0.3">
      <c r="A110" s="28" t="s">
        <v>311</v>
      </c>
      <c r="B110" t="s">
        <v>302</v>
      </c>
      <c r="C110" s="9"/>
      <c r="D110" s="9"/>
    </row>
    <row r="111" spans="1:4" x14ac:dyDescent="0.3">
      <c r="A111" s="28" t="s">
        <v>312</v>
      </c>
      <c r="B111" t="s">
        <v>182</v>
      </c>
      <c r="C111" s="41"/>
      <c r="D111" s="41"/>
    </row>
    <row r="112" spans="1:4" x14ac:dyDescent="0.3">
      <c r="A112" s="28" t="s">
        <v>313</v>
      </c>
      <c r="B112" t="s">
        <v>183</v>
      </c>
      <c r="C112" s="9"/>
      <c r="D112" s="9"/>
    </row>
  </sheetData>
  <sheetProtection algorithmName="SHA-512" hashValue="9Z7xSHlSWRzvYxs+u9GU1V1Xqnjo9neH6eltK4co82eEMo1V5pNu4Zzzpgqe3JyVXLCSdWM8O+7yOXoLJ4I1VQ==" saltValue="PwdIsi6DZvuVx2fE4MOhB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3" fitToHeight="2" orientation="landscape" r:id="rId1"/>
  <headerFooter>
    <oddHeader>&amp;C&amp;"-,Bold"&amp;12Akademik Performans Ölçme Formu (Araştırma)</oddHeader>
    <oddFooter xml:space="preserve">&amp;LTarih:&amp;CÖğretim Elemanı 
Adı Soyadı
İmza&amp;R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1</xdr:row>
                    <xdr:rowOff>160020</xdr:rowOff>
                  </from>
                  <to>
                    <xdr:col>2</xdr:col>
                    <xdr:colOff>1821180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</xdr:col>
                    <xdr:colOff>7620</xdr:colOff>
                    <xdr:row>3</xdr:row>
                    <xdr:rowOff>167640</xdr:rowOff>
                  </from>
                  <to>
                    <xdr:col>2</xdr:col>
                    <xdr:colOff>1805940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2</xdr:col>
                    <xdr:colOff>7620</xdr:colOff>
                    <xdr:row>8</xdr:row>
                    <xdr:rowOff>0</xdr:rowOff>
                  </from>
                  <to>
                    <xdr:col>2</xdr:col>
                    <xdr:colOff>1805940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2</xdr:col>
                    <xdr:colOff>15240</xdr:colOff>
                    <xdr:row>6</xdr:row>
                    <xdr:rowOff>0</xdr:rowOff>
                  </from>
                  <to>
                    <xdr:col>2</xdr:col>
                    <xdr:colOff>1813560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Drop Down 10">
              <controlPr defaultSize="0" autoLine="0" autoPict="0">
                <anchor moveWithCells="1">
                  <from>
                    <xdr:col>2</xdr:col>
                    <xdr:colOff>990600</xdr:colOff>
                    <xdr:row>16</xdr:row>
                    <xdr:rowOff>7620</xdr:rowOff>
                  </from>
                  <to>
                    <xdr:col>2</xdr:col>
                    <xdr:colOff>1790700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Drop Down 11">
              <controlPr defaultSize="0" autoLine="0" autoPict="0">
                <anchor moveWithCells="1">
                  <from>
                    <xdr:col>2</xdr:col>
                    <xdr:colOff>1798320</xdr:colOff>
                    <xdr:row>28</xdr:row>
                    <xdr:rowOff>15240</xdr:rowOff>
                  </from>
                  <to>
                    <xdr:col>2</xdr:col>
                    <xdr:colOff>2499360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Drop Down 12">
              <controlPr defaultSize="0" autoLine="0" autoPict="0">
                <anchor moveWithCells="1">
                  <from>
                    <xdr:col>2</xdr:col>
                    <xdr:colOff>1790700</xdr:colOff>
                    <xdr:row>35</xdr:row>
                    <xdr:rowOff>7620</xdr:rowOff>
                  </from>
                  <to>
                    <xdr:col>3</xdr:col>
                    <xdr:colOff>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Drop Down 14">
              <controlPr defaultSize="0" autoLine="0" autoPict="0">
                <anchor moveWithCells="1">
                  <from>
                    <xdr:col>2</xdr:col>
                    <xdr:colOff>746760</xdr:colOff>
                    <xdr:row>63</xdr:row>
                    <xdr:rowOff>175260</xdr:rowOff>
                  </from>
                  <to>
                    <xdr:col>2</xdr:col>
                    <xdr:colOff>1584960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Drop Down 16">
              <controlPr defaultSize="0" autoLine="0" autoPict="0">
                <anchor moveWithCells="1">
                  <from>
                    <xdr:col>2</xdr:col>
                    <xdr:colOff>1790700</xdr:colOff>
                    <xdr:row>70</xdr:row>
                    <xdr:rowOff>7620</xdr:rowOff>
                  </from>
                  <to>
                    <xdr:col>3</xdr:col>
                    <xdr:colOff>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Drop Down 17">
              <controlPr defaultSize="0" autoLine="0" autoPict="0">
                <anchor moveWithCells="1">
                  <from>
                    <xdr:col>2</xdr:col>
                    <xdr:colOff>746760</xdr:colOff>
                    <xdr:row>83</xdr:row>
                    <xdr:rowOff>175260</xdr:rowOff>
                  </from>
                  <to>
                    <xdr:col>2</xdr:col>
                    <xdr:colOff>1584960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Drop Down 18">
              <controlPr defaultSize="0" autoLine="0" autoPict="0">
                <anchor moveWithCells="1">
                  <from>
                    <xdr:col>3</xdr:col>
                    <xdr:colOff>1066800</xdr:colOff>
                    <xdr:row>83</xdr:row>
                    <xdr:rowOff>175260</xdr:rowOff>
                  </from>
                  <to>
                    <xdr:col>3</xdr:col>
                    <xdr:colOff>1905000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Drop Down 19">
              <controlPr defaultSize="0" autoLine="0" autoPict="0">
                <anchor moveWithCells="1">
                  <from>
                    <xdr:col>2</xdr:col>
                    <xdr:colOff>830580</xdr:colOff>
                    <xdr:row>91</xdr:row>
                    <xdr:rowOff>83820</xdr:rowOff>
                  </from>
                  <to>
                    <xdr:col>2</xdr:col>
                    <xdr:colOff>1569720</xdr:colOff>
                    <xdr:row>91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Drop Down 20">
              <controlPr defaultSize="0" autoLine="0" autoPict="0">
                <anchor moveWithCells="1">
                  <from>
                    <xdr:col>3</xdr:col>
                    <xdr:colOff>998220</xdr:colOff>
                    <xdr:row>63</xdr:row>
                    <xdr:rowOff>152400</xdr:rowOff>
                  </from>
                  <to>
                    <xdr:col>3</xdr:col>
                    <xdr:colOff>1828800</xdr:colOff>
                    <xdr:row>63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Drop Down 22">
              <controlPr defaultSize="0" autoLine="0" autoPict="0">
                <anchor moveWithCells="1">
                  <from>
                    <xdr:col>2</xdr:col>
                    <xdr:colOff>830580</xdr:colOff>
                    <xdr:row>94</xdr:row>
                    <xdr:rowOff>167640</xdr:rowOff>
                  </from>
                  <to>
                    <xdr:col>2</xdr:col>
                    <xdr:colOff>1668780</xdr:colOff>
                    <xdr:row>95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Drop Down 24">
              <controlPr defaultSize="0" autoLine="0" autoPict="0">
                <anchor moveWithCells="1">
                  <from>
                    <xdr:col>2</xdr:col>
                    <xdr:colOff>807720</xdr:colOff>
                    <xdr:row>96</xdr:row>
                    <xdr:rowOff>167640</xdr:rowOff>
                  </from>
                  <to>
                    <xdr:col>2</xdr:col>
                    <xdr:colOff>1699260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Drop Down 26">
              <controlPr defaultSize="0" autoLine="0" autoPict="0">
                <anchor moveWithCells="1">
                  <from>
                    <xdr:col>3</xdr:col>
                    <xdr:colOff>990600</xdr:colOff>
                    <xdr:row>95</xdr:row>
                    <xdr:rowOff>0</xdr:rowOff>
                  </from>
                  <to>
                    <xdr:col>3</xdr:col>
                    <xdr:colOff>1729740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Drop Down 27">
              <controlPr defaultSize="0" autoLine="0" autoPict="0">
                <anchor moveWithCells="1">
                  <from>
                    <xdr:col>3</xdr:col>
                    <xdr:colOff>975360</xdr:colOff>
                    <xdr:row>96</xdr:row>
                    <xdr:rowOff>175260</xdr:rowOff>
                  </from>
                  <to>
                    <xdr:col>3</xdr:col>
                    <xdr:colOff>1752600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Drop Down 32">
              <controlPr defaultSize="0" autoLine="0" autoPict="0">
                <anchor moveWithCells="1">
                  <from>
                    <xdr:col>2</xdr:col>
                    <xdr:colOff>876300</xdr:colOff>
                    <xdr:row>104</xdr:row>
                    <xdr:rowOff>175260</xdr:rowOff>
                  </from>
                  <to>
                    <xdr:col>2</xdr:col>
                    <xdr:colOff>1653540</xdr:colOff>
                    <xdr:row>105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Drop Down 33">
              <controlPr defaultSize="0" autoLine="0" autoPict="0">
                <anchor moveWithCells="1">
                  <from>
                    <xdr:col>2</xdr:col>
                    <xdr:colOff>853440</xdr:colOff>
                    <xdr:row>107</xdr:row>
                    <xdr:rowOff>7620</xdr:rowOff>
                  </from>
                  <to>
                    <xdr:col>2</xdr:col>
                    <xdr:colOff>1645920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Drop Down 35">
              <controlPr defaultSize="0" autoLine="0" autoPict="0">
                <anchor moveWithCells="1">
                  <from>
                    <xdr:col>3</xdr:col>
                    <xdr:colOff>1104900</xdr:colOff>
                    <xdr:row>107</xdr:row>
                    <xdr:rowOff>15240</xdr:rowOff>
                  </from>
                  <to>
                    <xdr:col>3</xdr:col>
                    <xdr:colOff>1805940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Drop Down 36">
              <controlPr defaultSize="0" autoLine="0" autoPict="0">
                <anchor moveWithCells="1">
                  <from>
                    <xdr:col>3</xdr:col>
                    <xdr:colOff>1104900</xdr:colOff>
                    <xdr:row>104</xdr:row>
                    <xdr:rowOff>160020</xdr:rowOff>
                  </from>
                  <to>
                    <xdr:col>3</xdr:col>
                    <xdr:colOff>1836420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Drop Down 37">
              <controlPr defaultSize="0" autoLine="0" autoPict="0">
                <anchor moveWithCells="1">
                  <from>
                    <xdr:col>8</xdr:col>
                    <xdr:colOff>106680</xdr:colOff>
                    <xdr:row>43</xdr:row>
                    <xdr:rowOff>137160</xdr:rowOff>
                  </from>
                  <to>
                    <xdr:col>8</xdr:col>
                    <xdr:colOff>1310640</xdr:colOff>
                    <xdr:row>43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Drop Down 38">
              <controlPr defaultSize="0" autoLine="0" autoPict="0">
                <anchor moveWithCells="1">
                  <from>
                    <xdr:col>8</xdr:col>
                    <xdr:colOff>83820</xdr:colOff>
                    <xdr:row>44</xdr:row>
                    <xdr:rowOff>137160</xdr:rowOff>
                  </from>
                  <to>
                    <xdr:col>8</xdr:col>
                    <xdr:colOff>1310640</xdr:colOff>
                    <xdr:row>44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AB8B-343C-4ABA-9B76-F7B940FC46F6}">
  <sheetPr>
    <pageSetUpPr fitToPage="1"/>
  </sheetPr>
  <dimension ref="A2:P55"/>
  <sheetViews>
    <sheetView tabSelected="1" zoomScaleNormal="100" workbookViewId="0">
      <selection activeCell="E21" sqref="E21"/>
    </sheetView>
  </sheetViews>
  <sheetFormatPr defaultRowHeight="14.4" x14ac:dyDescent="0.3"/>
  <cols>
    <col min="1" max="1" width="5.44140625" style="28" customWidth="1"/>
    <col min="2" max="2" width="7.109375" bestFit="1" customWidth="1"/>
    <col min="3" max="3" width="16" bestFit="1" customWidth="1"/>
    <col min="4" max="4" width="12.109375" bestFit="1" customWidth="1"/>
    <col min="5" max="9" width="29" customWidth="1"/>
  </cols>
  <sheetData>
    <row r="2" spans="1:16" x14ac:dyDescent="0.3">
      <c r="C2" s="26" t="s">
        <v>354</v>
      </c>
      <c r="D2" s="32" t="s">
        <v>355</v>
      </c>
    </row>
    <row r="3" spans="1:16" x14ac:dyDescent="0.3">
      <c r="C3" t="s">
        <v>524</v>
      </c>
    </row>
    <row r="4" spans="1:16" x14ac:dyDescent="0.3">
      <c r="E4" t="s">
        <v>327</v>
      </c>
    </row>
    <row r="5" spans="1:16" ht="28.8" x14ac:dyDescent="0.3">
      <c r="C5" s="30" t="s">
        <v>324</v>
      </c>
      <c r="D5" s="30" t="s">
        <v>325</v>
      </c>
      <c r="E5" s="31" t="s">
        <v>328</v>
      </c>
      <c r="F5" s="30" t="s">
        <v>326</v>
      </c>
      <c r="G5" s="37" t="s">
        <v>458</v>
      </c>
      <c r="L5" s="43"/>
      <c r="M5" s="43"/>
      <c r="N5" s="43"/>
      <c r="O5" s="43"/>
      <c r="P5" s="43"/>
    </row>
    <row r="6" spans="1:16" x14ac:dyDescent="0.3">
      <c r="A6" s="28" t="s">
        <v>459</v>
      </c>
      <c r="B6" s="26" t="s">
        <v>314</v>
      </c>
      <c r="C6" s="9"/>
      <c r="D6" s="9"/>
      <c r="E6" s="9"/>
      <c r="F6" s="9"/>
      <c r="G6" s="9"/>
      <c r="H6" s="44" t="s">
        <v>329</v>
      </c>
      <c r="I6" s="45" t="e">
        <f>SUMPRODUCT(E6:E15,F6:F15)/SUM(E6:E15)</f>
        <v>#DIV/0!</v>
      </c>
      <c r="J6" s="42">
        <v>241</v>
      </c>
      <c r="K6" s="29">
        <f>+IF(C6&lt;&gt;"",(1+(D6/40)),0)</f>
        <v>0</v>
      </c>
      <c r="O6" s="43"/>
      <c r="P6" s="43"/>
    </row>
    <row r="7" spans="1:16" x14ac:dyDescent="0.3">
      <c r="A7" s="28" t="s">
        <v>460</v>
      </c>
      <c r="B7" s="26" t="s">
        <v>315</v>
      </c>
      <c r="C7" s="9"/>
      <c r="D7" s="9"/>
      <c r="E7" s="9"/>
      <c r="F7" s="9"/>
      <c r="G7" s="9"/>
      <c r="H7" s="44"/>
      <c r="I7" s="46"/>
      <c r="J7" s="42"/>
      <c r="K7" s="29">
        <f t="shared" ref="K7:K15" si="0">+IF(C7&lt;&gt;"",(1+(D7/40)),0)</f>
        <v>0</v>
      </c>
      <c r="O7" s="43"/>
      <c r="P7" s="43"/>
    </row>
    <row r="8" spans="1:16" x14ac:dyDescent="0.3">
      <c r="A8" s="28" t="s">
        <v>461</v>
      </c>
      <c r="B8" s="26" t="s">
        <v>316</v>
      </c>
      <c r="C8" s="9"/>
      <c r="D8" s="9"/>
      <c r="E8" s="9"/>
      <c r="F8" s="9"/>
      <c r="G8" s="9"/>
      <c r="H8" s="44" t="s">
        <v>330</v>
      </c>
      <c r="I8" s="46">
        <f>SUMPRODUCT(C6:C15,K6:K15)</f>
        <v>0</v>
      </c>
      <c r="J8" s="42">
        <v>242</v>
      </c>
      <c r="K8" s="29">
        <f t="shared" si="0"/>
        <v>0</v>
      </c>
      <c r="O8" s="43"/>
      <c r="P8" s="43"/>
    </row>
    <row r="9" spans="1:16" x14ac:dyDescent="0.3">
      <c r="A9" s="28" t="s">
        <v>462</v>
      </c>
      <c r="B9" s="26" t="s">
        <v>317</v>
      </c>
      <c r="C9" s="9"/>
      <c r="D9" s="9"/>
      <c r="E9" s="9"/>
      <c r="F9" s="9"/>
      <c r="G9" s="9"/>
      <c r="K9" s="29">
        <f t="shared" si="0"/>
        <v>0</v>
      </c>
      <c r="L9" s="43"/>
      <c r="M9" s="43"/>
      <c r="N9" s="43"/>
      <c r="O9" s="43"/>
      <c r="P9" s="43"/>
    </row>
    <row r="10" spans="1:16" x14ac:dyDescent="0.3">
      <c r="A10" s="28" t="s">
        <v>463</v>
      </c>
      <c r="B10" s="26" t="s">
        <v>318</v>
      </c>
      <c r="C10" s="9"/>
      <c r="D10" s="9"/>
      <c r="E10" s="9"/>
      <c r="F10" s="9"/>
      <c r="G10" s="9"/>
      <c r="K10" s="29">
        <f t="shared" si="0"/>
        <v>0</v>
      </c>
      <c r="L10" s="43"/>
      <c r="M10" s="43"/>
      <c r="N10" s="43"/>
      <c r="O10" s="43"/>
      <c r="P10" s="43"/>
    </row>
    <row r="11" spans="1:16" x14ac:dyDescent="0.3">
      <c r="A11" s="28" t="s">
        <v>464</v>
      </c>
      <c r="B11" s="26" t="s">
        <v>319</v>
      </c>
      <c r="C11" s="9"/>
      <c r="D11" s="9"/>
      <c r="E11" s="9"/>
      <c r="F11" s="9"/>
      <c r="G11" s="9"/>
      <c r="K11" s="29">
        <f t="shared" si="0"/>
        <v>0</v>
      </c>
      <c r="L11" s="43"/>
      <c r="M11" s="43"/>
      <c r="N11" s="43"/>
      <c r="O11" s="43"/>
      <c r="P11" s="43"/>
    </row>
    <row r="12" spans="1:16" x14ac:dyDescent="0.3">
      <c r="A12" s="28" t="s">
        <v>465</v>
      </c>
      <c r="B12" s="26" t="s">
        <v>320</v>
      </c>
      <c r="C12" s="9"/>
      <c r="D12" s="9"/>
      <c r="E12" s="9"/>
      <c r="F12" s="9"/>
      <c r="G12" s="9"/>
      <c r="K12" s="29">
        <f t="shared" si="0"/>
        <v>0</v>
      </c>
      <c r="L12" s="43"/>
      <c r="M12" s="43"/>
      <c r="N12" s="43"/>
      <c r="O12" s="43"/>
      <c r="P12" s="43"/>
    </row>
    <row r="13" spans="1:16" x14ac:dyDescent="0.3">
      <c r="A13" s="28" t="s">
        <v>466</v>
      </c>
      <c r="B13" s="26" t="s">
        <v>321</v>
      </c>
      <c r="C13" s="9"/>
      <c r="D13" s="9"/>
      <c r="E13" s="9"/>
      <c r="F13" s="9"/>
      <c r="G13" s="9"/>
      <c r="K13" s="29">
        <f t="shared" si="0"/>
        <v>0</v>
      </c>
      <c r="L13" s="43"/>
      <c r="M13" s="43"/>
      <c r="N13" s="43"/>
      <c r="O13" s="43"/>
      <c r="P13" s="43"/>
    </row>
    <row r="14" spans="1:16" x14ac:dyDescent="0.3">
      <c r="A14" s="28" t="s">
        <v>467</v>
      </c>
      <c r="B14" s="26" t="s">
        <v>322</v>
      </c>
      <c r="C14" s="9"/>
      <c r="D14" s="9"/>
      <c r="E14" s="9"/>
      <c r="F14" s="9"/>
      <c r="G14" s="9"/>
      <c r="K14" s="29">
        <f t="shared" si="0"/>
        <v>0</v>
      </c>
      <c r="L14" s="43"/>
      <c r="M14" s="43"/>
      <c r="N14" s="43"/>
      <c r="O14" s="43"/>
      <c r="P14" s="43"/>
    </row>
    <row r="15" spans="1:16" x14ac:dyDescent="0.3">
      <c r="A15" s="28" t="s">
        <v>468</v>
      </c>
      <c r="B15" s="26" t="s">
        <v>323</v>
      </c>
      <c r="C15" s="9"/>
      <c r="D15" s="9"/>
      <c r="E15" s="9"/>
      <c r="F15" s="9"/>
      <c r="G15" s="9"/>
      <c r="K15" s="29">
        <f t="shared" si="0"/>
        <v>0</v>
      </c>
    </row>
    <row r="18" spans="1:7" x14ac:dyDescent="0.3">
      <c r="A18" s="28">
        <v>243</v>
      </c>
      <c r="C18" s="47" t="s">
        <v>331</v>
      </c>
      <c r="G18" s="9"/>
    </row>
    <row r="19" spans="1:7" x14ac:dyDescent="0.3">
      <c r="C19" s="1"/>
      <c r="D19" s="1"/>
      <c r="G19" s="28"/>
    </row>
    <row r="20" spans="1:7" x14ac:dyDescent="0.3">
      <c r="E20" s="21" t="s">
        <v>334</v>
      </c>
      <c r="F20" s="21" t="s">
        <v>335</v>
      </c>
      <c r="G20" s="21" t="s">
        <v>336</v>
      </c>
    </row>
    <row r="21" spans="1:7" ht="66.599999999999994" customHeight="1" x14ac:dyDescent="0.3">
      <c r="A21" s="28" t="s">
        <v>350</v>
      </c>
      <c r="C21" t="s">
        <v>332</v>
      </c>
      <c r="E21" s="14"/>
      <c r="F21" s="9"/>
      <c r="G21" s="9"/>
    </row>
    <row r="23" spans="1:7" ht="27" customHeight="1" x14ac:dyDescent="0.3">
      <c r="A23" s="28" t="s">
        <v>351</v>
      </c>
      <c r="C23" t="s">
        <v>333</v>
      </c>
      <c r="E23" s="9"/>
      <c r="F23" s="9"/>
      <c r="G23" s="9"/>
    </row>
    <row r="25" spans="1:7" x14ac:dyDescent="0.3">
      <c r="A25" s="28">
        <v>250</v>
      </c>
      <c r="C25" s="47" t="s">
        <v>337</v>
      </c>
      <c r="D25" s="47"/>
      <c r="E25" s="47"/>
      <c r="G25" s="9"/>
    </row>
    <row r="26" spans="1:7" x14ac:dyDescent="0.3">
      <c r="C26" s="1"/>
      <c r="D26" s="1"/>
      <c r="G26" s="28"/>
    </row>
    <row r="27" spans="1:7" x14ac:dyDescent="0.3">
      <c r="E27" s="21" t="s">
        <v>334</v>
      </c>
      <c r="F27" s="21" t="s">
        <v>335</v>
      </c>
      <c r="G27" s="21" t="s">
        <v>336</v>
      </c>
    </row>
    <row r="28" spans="1:7" ht="43.2" customHeight="1" x14ac:dyDescent="0.3">
      <c r="A28" s="28" t="s">
        <v>352</v>
      </c>
      <c r="C28" t="s">
        <v>332</v>
      </c>
      <c r="E28" s="9"/>
      <c r="F28" s="9"/>
      <c r="G28" s="9"/>
    </row>
    <row r="30" spans="1:7" x14ac:dyDescent="0.3">
      <c r="A30" s="28" t="s">
        <v>353</v>
      </c>
      <c r="C30" t="s">
        <v>333</v>
      </c>
      <c r="E30" s="9"/>
      <c r="F30" s="9"/>
      <c r="G30" s="9"/>
    </row>
    <row r="32" spans="1:7" x14ac:dyDescent="0.3">
      <c r="A32" s="28">
        <v>411</v>
      </c>
      <c r="C32" s="47" t="s">
        <v>456</v>
      </c>
      <c r="G32" s="9"/>
    </row>
    <row r="33" spans="1:9" x14ac:dyDescent="0.3">
      <c r="C33" s="1"/>
      <c r="D33" s="1"/>
      <c r="G33" s="28"/>
    </row>
    <row r="34" spans="1:9" x14ac:dyDescent="0.3">
      <c r="E34" s="21" t="s">
        <v>340</v>
      </c>
      <c r="F34" s="21" t="s">
        <v>341</v>
      </c>
      <c r="G34" s="21" t="s">
        <v>469</v>
      </c>
      <c r="H34" s="21" t="s">
        <v>470</v>
      </c>
      <c r="I34" s="21" t="s">
        <v>471</v>
      </c>
    </row>
    <row r="35" spans="1:9" x14ac:dyDescent="0.3">
      <c r="A35" s="28" t="s">
        <v>472</v>
      </c>
      <c r="C35" t="s">
        <v>164</v>
      </c>
      <c r="E35" s="14"/>
      <c r="F35" s="9"/>
      <c r="G35" s="9"/>
      <c r="H35" s="9"/>
      <c r="I35" s="9"/>
    </row>
    <row r="37" spans="1:9" x14ac:dyDescent="0.3">
      <c r="A37" s="28" t="s">
        <v>473</v>
      </c>
      <c r="C37" t="s">
        <v>457</v>
      </c>
      <c r="E37" s="9"/>
      <c r="F37" s="9"/>
      <c r="G37" s="9"/>
      <c r="H37" s="9"/>
      <c r="I37" s="9"/>
    </row>
    <row r="39" spans="1:9" x14ac:dyDescent="0.3">
      <c r="A39" s="28">
        <v>257</v>
      </c>
      <c r="C39" s="47" t="s">
        <v>338</v>
      </c>
      <c r="G39" s="9"/>
    </row>
    <row r="40" spans="1:9" x14ac:dyDescent="0.3">
      <c r="E40" s="21" t="s">
        <v>340</v>
      </c>
      <c r="F40" s="21" t="s">
        <v>341</v>
      </c>
    </row>
    <row r="41" spans="1:9" x14ac:dyDescent="0.3">
      <c r="A41" s="28" t="s">
        <v>439</v>
      </c>
      <c r="C41" t="s">
        <v>339</v>
      </c>
      <c r="E41" s="9"/>
      <c r="F41" s="9"/>
    </row>
    <row r="43" spans="1:9" x14ac:dyDescent="0.3">
      <c r="C43" s="26" t="s">
        <v>344</v>
      </c>
    </row>
    <row r="45" spans="1:9" x14ac:dyDescent="0.3">
      <c r="A45" s="28">
        <v>260</v>
      </c>
      <c r="C45" t="s">
        <v>345</v>
      </c>
    </row>
    <row r="47" spans="1:9" ht="28.2" customHeight="1" x14ac:dyDescent="0.3">
      <c r="A47" s="28">
        <v>261</v>
      </c>
      <c r="C47" t="s">
        <v>347</v>
      </c>
      <c r="E47" s="9"/>
    </row>
    <row r="49" spans="1:5" x14ac:dyDescent="0.3">
      <c r="A49" s="28">
        <v>262</v>
      </c>
      <c r="C49" t="s">
        <v>474</v>
      </c>
    </row>
    <row r="51" spans="1:5" x14ac:dyDescent="0.3">
      <c r="A51" s="28">
        <v>263</v>
      </c>
      <c r="C51" t="s">
        <v>348</v>
      </c>
      <c r="E51" s="9"/>
    </row>
    <row r="53" spans="1:5" x14ac:dyDescent="0.3">
      <c r="A53" s="28">
        <v>264</v>
      </c>
      <c r="C53" t="s">
        <v>346</v>
      </c>
    </row>
    <row r="55" spans="1:5" x14ac:dyDescent="0.3">
      <c r="A55" s="28">
        <v>265</v>
      </c>
      <c r="C55" t="s">
        <v>349</v>
      </c>
      <c r="E55" s="9"/>
    </row>
  </sheetData>
  <sheetProtection algorithmName="SHA-512" hashValue="vBIixYD/QjBhfYyZHUCsXCbqanzjtRkJGjx6+eHioXJjU2WA4jcs3nZTiCDapUFepC4sPit5GLETC2oKTmgiDA==" saltValue="4VMPKBAcoY8uQhOZ90ryF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&amp;CAkademik Performans Ölçme Formu (Eğitim)</oddHeader>
    <oddFooter>&amp;LTarih: &amp;CÖğretim Elemanı
Adı Soyadı
İmza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4</xdr:col>
                    <xdr:colOff>601980</xdr:colOff>
                    <xdr:row>44</xdr:row>
                    <xdr:rowOff>15240</xdr:rowOff>
                  </from>
                  <to>
                    <xdr:col>4</xdr:col>
                    <xdr:colOff>1303020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5</xdr:col>
                    <xdr:colOff>1691640</xdr:colOff>
                    <xdr:row>48</xdr:row>
                    <xdr:rowOff>0</xdr:rowOff>
                  </from>
                  <to>
                    <xdr:col>6</xdr:col>
                    <xdr:colOff>403860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Drop Down 4">
              <controlPr defaultSize="0" autoLine="0" autoPict="0">
                <anchor moveWithCells="1">
                  <from>
                    <xdr:col>5</xdr:col>
                    <xdr:colOff>883920</xdr:colOff>
                    <xdr:row>52</xdr:row>
                    <xdr:rowOff>0</xdr:rowOff>
                  </from>
                  <to>
                    <xdr:col>5</xdr:col>
                    <xdr:colOff>1569720</xdr:colOff>
                    <xdr:row>53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7A802-8817-4BC3-AB17-A0C2711669A7}">
  <dimension ref="B2:AY41"/>
  <sheetViews>
    <sheetView topLeftCell="AB1" workbookViewId="0">
      <selection activeCell="AF30" sqref="AF30"/>
    </sheetView>
  </sheetViews>
  <sheetFormatPr defaultRowHeight="14.4" x14ac:dyDescent="0.3"/>
  <cols>
    <col min="2" max="2" width="29.88671875" bestFit="1" customWidth="1"/>
    <col min="8" max="8" width="12.5546875" bestFit="1" customWidth="1"/>
    <col min="9" max="9" width="29.6640625" bestFit="1" customWidth="1"/>
    <col min="13" max="13" width="15.44140625" bestFit="1" customWidth="1"/>
  </cols>
  <sheetData>
    <row r="2" spans="2:51" x14ac:dyDescent="0.3">
      <c r="B2" t="s">
        <v>1</v>
      </c>
      <c r="H2" t="s">
        <v>12</v>
      </c>
      <c r="I2" t="s">
        <v>11</v>
      </c>
      <c r="M2" t="s">
        <v>51</v>
      </c>
      <c r="Q2" t="s">
        <v>57</v>
      </c>
      <c r="T2" t="s">
        <v>87</v>
      </c>
      <c r="V2" t="s">
        <v>525</v>
      </c>
      <c r="Y2" t="s">
        <v>158</v>
      </c>
      <c r="AF2" t="s">
        <v>184</v>
      </c>
      <c r="AI2" t="s">
        <v>297</v>
      </c>
      <c r="AP2" t="s">
        <v>452</v>
      </c>
    </row>
    <row r="3" spans="2:51" x14ac:dyDescent="0.3">
      <c r="B3" t="s">
        <v>2</v>
      </c>
      <c r="C3">
        <v>1</v>
      </c>
      <c r="H3" s="4" t="s">
        <v>2</v>
      </c>
      <c r="I3" s="4" t="s">
        <v>13</v>
      </c>
      <c r="J3">
        <v>1</v>
      </c>
      <c r="M3" t="s">
        <v>52</v>
      </c>
      <c r="N3">
        <v>1</v>
      </c>
      <c r="Q3" t="s">
        <v>58</v>
      </c>
      <c r="R3">
        <v>1</v>
      </c>
      <c r="T3">
        <v>0</v>
      </c>
      <c r="U3">
        <v>1</v>
      </c>
      <c r="V3">
        <v>0</v>
      </c>
      <c r="W3">
        <v>1</v>
      </c>
      <c r="AF3" t="s">
        <v>178</v>
      </c>
      <c r="AG3">
        <v>1</v>
      </c>
      <c r="AH3" t="s">
        <v>217</v>
      </c>
      <c r="AJ3">
        <v>1</v>
      </c>
      <c r="AK3" t="s">
        <v>342</v>
      </c>
      <c r="AL3">
        <v>1</v>
      </c>
      <c r="AM3" t="s">
        <v>445</v>
      </c>
      <c r="AN3">
        <v>1</v>
      </c>
    </row>
    <row r="4" spans="2:51" x14ac:dyDescent="0.3">
      <c r="B4" t="s">
        <v>3</v>
      </c>
      <c r="C4">
        <v>2</v>
      </c>
      <c r="H4" s="4" t="s">
        <v>2</v>
      </c>
      <c r="I4" s="4" t="s">
        <v>14</v>
      </c>
      <c r="J4">
        <v>2</v>
      </c>
      <c r="M4" t="s">
        <v>53</v>
      </c>
      <c r="N4">
        <v>2</v>
      </c>
      <c r="Q4" t="s">
        <v>59</v>
      </c>
      <c r="R4">
        <v>2</v>
      </c>
      <c r="T4">
        <v>1</v>
      </c>
      <c r="U4">
        <v>2</v>
      </c>
      <c r="V4">
        <v>1</v>
      </c>
      <c r="W4">
        <v>2</v>
      </c>
      <c r="Y4" t="s">
        <v>159</v>
      </c>
      <c r="AF4" t="s">
        <v>185</v>
      </c>
      <c r="AG4">
        <v>2</v>
      </c>
      <c r="AH4" t="s">
        <v>218</v>
      </c>
      <c r="AI4" t="s">
        <v>301</v>
      </c>
      <c r="AJ4">
        <v>2</v>
      </c>
      <c r="AK4" t="s">
        <v>343</v>
      </c>
      <c r="AL4">
        <v>2</v>
      </c>
      <c r="AM4" t="s">
        <v>446</v>
      </c>
      <c r="AN4">
        <v>2</v>
      </c>
      <c r="AP4">
        <v>79</v>
      </c>
    </row>
    <row r="5" spans="2:51" x14ac:dyDescent="0.3">
      <c r="B5" t="s">
        <v>4</v>
      </c>
      <c r="C5">
        <v>3</v>
      </c>
      <c r="H5" s="4" t="s">
        <v>2</v>
      </c>
      <c r="I5" s="4" t="s">
        <v>15</v>
      </c>
      <c r="J5">
        <v>3</v>
      </c>
      <c r="M5" t="s">
        <v>54</v>
      </c>
      <c r="N5">
        <v>3</v>
      </c>
      <c r="Q5" t="s">
        <v>60</v>
      </c>
      <c r="R5">
        <v>3</v>
      </c>
      <c r="T5">
        <v>2</v>
      </c>
      <c r="U5">
        <v>3</v>
      </c>
      <c r="V5">
        <v>2</v>
      </c>
      <c r="W5">
        <v>3</v>
      </c>
      <c r="Y5" t="s">
        <v>160</v>
      </c>
      <c r="AI5" t="s">
        <v>300</v>
      </c>
      <c r="AJ5">
        <v>3</v>
      </c>
      <c r="AP5" t="s">
        <v>163</v>
      </c>
    </row>
    <row r="6" spans="2:51" x14ac:dyDescent="0.3">
      <c r="B6" t="s">
        <v>5</v>
      </c>
      <c r="C6">
        <v>4</v>
      </c>
      <c r="H6" s="4" t="s">
        <v>2</v>
      </c>
      <c r="I6" s="4" t="s">
        <v>16</v>
      </c>
      <c r="J6">
        <v>4</v>
      </c>
      <c r="M6" t="s">
        <v>55</v>
      </c>
      <c r="N6">
        <v>4</v>
      </c>
      <c r="Q6" t="s">
        <v>61</v>
      </c>
      <c r="R6">
        <v>4</v>
      </c>
      <c r="T6">
        <v>3</v>
      </c>
      <c r="U6">
        <v>4</v>
      </c>
      <c r="V6">
        <v>3</v>
      </c>
      <c r="W6">
        <v>4</v>
      </c>
      <c r="Y6" t="s">
        <v>161</v>
      </c>
      <c r="AP6">
        <v>5</v>
      </c>
    </row>
    <row r="7" spans="2:51" x14ac:dyDescent="0.3">
      <c r="B7" t="s">
        <v>6</v>
      </c>
      <c r="C7">
        <v>5</v>
      </c>
      <c r="H7" s="4" t="s">
        <v>17</v>
      </c>
      <c r="I7" s="4" t="s">
        <v>18</v>
      </c>
      <c r="J7">
        <v>5</v>
      </c>
      <c r="Q7" t="s">
        <v>62</v>
      </c>
      <c r="R7">
        <v>5</v>
      </c>
      <c r="T7">
        <v>4</v>
      </c>
      <c r="U7">
        <v>5</v>
      </c>
      <c r="V7" s="16" t="s">
        <v>88</v>
      </c>
      <c r="W7">
        <v>5</v>
      </c>
      <c r="Y7" t="s">
        <v>162</v>
      </c>
    </row>
    <row r="8" spans="2:51" x14ac:dyDescent="0.3">
      <c r="B8" t="s">
        <v>7</v>
      </c>
      <c r="C8">
        <v>6</v>
      </c>
      <c r="H8" s="4" t="s">
        <v>17</v>
      </c>
      <c r="I8" s="4" t="s">
        <v>19</v>
      </c>
      <c r="J8">
        <v>6</v>
      </c>
      <c r="T8">
        <v>5</v>
      </c>
      <c r="U8">
        <v>6</v>
      </c>
      <c r="AP8">
        <v>14</v>
      </c>
      <c r="AQ8">
        <v>15</v>
      </c>
      <c r="AR8">
        <v>20</v>
      </c>
      <c r="AS8">
        <v>21</v>
      </c>
      <c r="AT8">
        <v>26</v>
      </c>
      <c r="AU8">
        <v>27</v>
      </c>
      <c r="AV8">
        <v>32</v>
      </c>
      <c r="AW8">
        <v>33</v>
      </c>
      <c r="AX8">
        <v>38</v>
      </c>
      <c r="AY8">
        <v>39</v>
      </c>
    </row>
    <row r="9" spans="2:51" x14ac:dyDescent="0.3">
      <c r="B9" t="s">
        <v>8</v>
      </c>
      <c r="C9">
        <v>7</v>
      </c>
      <c r="H9" s="4" t="s">
        <v>17</v>
      </c>
      <c r="I9" s="4" t="s">
        <v>20</v>
      </c>
      <c r="J9">
        <v>7</v>
      </c>
      <c r="T9" s="11" t="s">
        <v>72</v>
      </c>
      <c r="U9">
        <v>7</v>
      </c>
      <c r="AP9" t="s">
        <v>93</v>
      </c>
      <c r="AQ9" t="s">
        <v>94</v>
      </c>
      <c r="AR9" t="s">
        <v>99</v>
      </c>
      <c r="AS9" t="s">
        <v>100</v>
      </c>
      <c r="AT9" t="s">
        <v>105</v>
      </c>
      <c r="AU9" t="s">
        <v>106</v>
      </c>
      <c r="AV9" t="s">
        <v>111</v>
      </c>
      <c r="AW9" t="s">
        <v>112</v>
      </c>
      <c r="AX9" t="s">
        <v>117</v>
      </c>
      <c r="AY9" t="s">
        <v>118</v>
      </c>
    </row>
    <row r="10" spans="2:51" x14ac:dyDescent="0.3">
      <c r="B10" t="s">
        <v>9</v>
      </c>
      <c r="C10">
        <v>8</v>
      </c>
      <c r="H10" s="4" t="s">
        <v>17</v>
      </c>
      <c r="I10" s="4" t="s">
        <v>21</v>
      </c>
      <c r="J10">
        <v>8</v>
      </c>
      <c r="AP10">
        <f>+Araştırma!AH27</f>
        <v>0</v>
      </c>
      <c r="AQ10">
        <f>+Araştırma!AI27</f>
        <v>0</v>
      </c>
      <c r="AR10">
        <f>+Araştırma!AD28</f>
        <v>0</v>
      </c>
      <c r="AS10">
        <f>+Araştırma!AE28</f>
        <v>0</v>
      </c>
      <c r="AT10">
        <f>+Araştırma!Z29</f>
        <v>0</v>
      </c>
      <c r="AU10">
        <f>+Araştırma!AA29</f>
        <v>0</v>
      </c>
      <c r="AV10">
        <f>+Araştırma!V30</f>
        <v>0</v>
      </c>
      <c r="AW10">
        <f>+Araştırma!W30</f>
        <v>0</v>
      </c>
      <c r="AX10">
        <f>+Araştırma!R31</f>
        <v>0</v>
      </c>
      <c r="AY10">
        <f>+Araştırma!S31</f>
        <v>0</v>
      </c>
    </row>
    <row r="11" spans="2:51" x14ac:dyDescent="0.3">
      <c r="H11" s="4" t="s">
        <v>17</v>
      </c>
      <c r="I11" s="4" t="s">
        <v>22</v>
      </c>
      <c r="J11">
        <v>9</v>
      </c>
    </row>
    <row r="12" spans="2:51" x14ac:dyDescent="0.3">
      <c r="H12" s="4" t="s">
        <v>5</v>
      </c>
      <c r="I12" s="4" t="s">
        <v>5</v>
      </c>
      <c r="J12">
        <v>10</v>
      </c>
      <c r="AP12">
        <v>46</v>
      </c>
      <c r="AQ12">
        <v>47</v>
      </c>
      <c r="AR12">
        <v>52</v>
      </c>
      <c r="AS12">
        <v>53</v>
      </c>
      <c r="AT12">
        <v>58</v>
      </c>
      <c r="AU12">
        <v>59</v>
      </c>
    </row>
    <row r="13" spans="2:51" x14ac:dyDescent="0.3">
      <c r="H13" s="4" t="s">
        <v>3</v>
      </c>
      <c r="I13" s="4" t="s">
        <v>23</v>
      </c>
      <c r="J13">
        <v>11</v>
      </c>
      <c r="AP13" t="s">
        <v>125</v>
      </c>
      <c r="AQ13" t="s">
        <v>126</v>
      </c>
      <c r="AR13" t="s">
        <v>131</v>
      </c>
      <c r="AS13" t="s">
        <v>132</v>
      </c>
      <c r="AT13" t="s">
        <v>137</v>
      </c>
      <c r="AU13" t="s">
        <v>138</v>
      </c>
    </row>
    <row r="14" spans="2:51" x14ac:dyDescent="0.3">
      <c r="H14" s="4" t="s">
        <v>3</v>
      </c>
      <c r="I14" s="5" t="s">
        <v>48</v>
      </c>
      <c r="J14">
        <v>12</v>
      </c>
      <c r="AP14" t="str">
        <f>+Araştırma!B43</f>
        <v>Dış Destekli Proje (Atılım Üniversitesi hissesi bulunan  bir projede yürütücü veya araştırmacı olmayı kapsar.)</v>
      </c>
      <c r="AQ14" t="str">
        <f>+Araştırma!C43</f>
        <v>Proje Başlığı</v>
      </c>
      <c r="AR14" t="e">
        <f>+Araştırma!#REF!</f>
        <v>#REF!</v>
      </c>
      <c r="AS14" t="e">
        <f>+Araştırma!#REF!</f>
        <v>#REF!</v>
      </c>
      <c r="AT14" t="e">
        <f>+Araştırma!#REF!</f>
        <v>#REF!</v>
      </c>
      <c r="AU14" t="e">
        <f>+Araştırma!#REF!</f>
        <v>#REF!</v>
      </c>
    </row>
    <row r="15" spans="2:51" x14ac:dyDescent="0.3">
      <c r="H15" s="4" t="s">
        <v>3</v>
      </c>
      <c r="I15" s="5" t="s">
        <v>3</v>
      </c>
      <c r="J15">
        <v>13</v>
      </c>
    </row>
    <row r="16" spans="2:51" x14ac:dyDescent="0.3">
      <c r="H16" s="4" t="s">
        <v>3</v>
      </c>
      <c r="I16" s="4" t="s">
        <v>24</v>
      </c>
      <c r="J16">
        <v>14</v>
      </c>
      <c r="AP16">
        <v>65</v>
      </c>
      <c r="AQ16">
        <v>66</v>
      </c>
      <c r="AR16">
        <v>71</v>
      </c>
      <c r="AS16">
        <v>72</v>
      </c>
      <c r="AT16">
        <v>77</v>
      </c>
      <c r="AU16">
        <v>78</v>
      </c>
    </row>
    <row r="17" spans="8:47" x14ac:dyDescent="0.3">
      <c r="H17" s="4" t="s">
        <v>3</v>
      </c>
      <c r="I17" s="4" t="s">
        <v>25</v>
      </c>
      <c r="J17">
        <v>15</v>
      </c>
      <c r="AP17" t="s">
        <v>144</v>
      </c>
      <c r="AQ17" t="s">
        <v>145</v>
      </c>
      <c r="AR17" t="s">
        <v>150</v>
      </c>
      <c r="AS17" t="s">
        <v>151</v>
      </c>
      <c r="AT17" t="s">
        <v>156</v>
      </c>
      <c r="AU17" t="s">
        <v>157</v>
      </c>
    </row>
    <row r="18" spans="8:47" x14ac:dyDescent="0.3">
      <c r="H18" s="4" t="s">
        <v>3</v>
      </c>
      <c r="I18" s="4" t="s">
        <v>26</v>
      </c>
      <c r="J18">
        <v>16</v>
      </c>
      <c r="AP18" t="e">
        <f>+Araştırma!#REF!</f>
        <v>#REF!</v>
      </c>
      <c r="AQ18" t="e">
        <f>+Araştırma!#REF!</f>
        <v>#REF!</v>
      </c>
      <c r="AR18" t="e">
        <f>+Araştırma!#REF!</f>
        <v>#REF!</v>
      </c>
      <c r="AS18" t="e">
        <f>+Araştırma!#REF!</f>
        <v>#REF!</v>
      </c>
      <c r="AT18" t="e">
        <f>+Araştırma!#REF!</f>
        <v>#REF!</v>
      </c>
      <c r="AU18" t="e">
        <f>+Araştırma!#REF!</f>
        <v>#REF!</v>
      </c>
    </row>
    <row r="19" spans="8:47" x14ac:dyDescent="0.3">
      <c r="H19" s="4" t="s">
        <v>3</v>
      </c>
      <c r="I19" s="4" t="s">
        <v>27</v>
      </c>
      <c r="J19">
        <v>17</v>
      </c>
    </row>
    <row r="20" spans="8:47" x14ac:dyDescent="0.3">
      <c r="H20" s="4" t="s">
        <v>3</v>
      </c>
      <c r="I20" s="4" t="s">
        <v>28</v>
      </c>
      <c r="J20">
        <v>18</v>
      </c>
      <c r="AP20">
        <v>118</v>
      </c>
      <c r="AQ20">
        <v>119</v>
      </c>
      <c r="AR20">
        <v>124</v>
      </c>
      <c r="AS20">
        <v>125</v>
      </c>
      <c r="AT20">
        <v>130</v>
      </c>
      <c r="AU20">
        <v>131</v>
      </c>
    </row>
    <row r="21" spans="8:47" x14ac:dyDescent="0.3">
      <c r="H21" s="4" t="s">
        <v>4</v>
      </c>
      <c r="I21" s="4" t="s">
        <v>29</v>
      </c>
      <c r="J21">
        <v>19</v>
      </c>
      <c r="AP21" t="s">
        <v>261</v>
      </c>
      <c r="AQ21" t="s">
        <v>262</v>
      </c>
      <c r="AR21" t="s">
        <v>267</v>
      </c>
      <c r="AS21" t="s">
        <v>268</v>
      </c>
      <c r="AT21" t="s">
        <v>273</v>
      </c>
      <c r="AU21" t="s">
        <v>274</v>
      </c>
    </row>
    <row r="22" spans="8:47" x14ac:dyDescent="0.3">
      <c r="H22" s="4" t="s">
        <v>4</v>
      </c>
      <c r="I22" s="4" t="s">
        <v>30</v>
      </c>
      <c r="J22">
        <v>20</v>
      </c>
      <c r="AP22" t="e">
        <f>+Araştırma!#REF!</f>
        <v>#REF!</v>
      </c>
      <c r="AQ22" t="e">
        <f>+Araştırma!#REF!</f>
        <v>#REF!</v>
      </c>
      <c r="AR22" t="e">
        <f>+Araştırma!#REF!</f>
        <v>#REF!</v>
      </c>
      <c r="AS22" t="e">
        <f>+Araştırma!#REF!</f>
        <v>#REF!</v>
      </c>
      <c r="AT22" t="e">
        <f>+Araştırma!#REF!</f>
        <v>#REF!</v>
      </c>
      <c r="AU22" t="e">
        <f>+Araştırma!#REF!</f>
        <v>#REF!</v>
      </c>
    </row>
    <row r="23" spans="8:47" x14ac:dyDescent="0.3">
      <c r="H23" s="4" t="s">
        <v>4</v>
      </c>
      <c r="I23" s="4" t="s">
        <v>31</v>
      </c>
      <c r="J23">
        <v>21</v>
      </c>
    </row>
    <row r="24" spans="8:47" x14ac:dyDescent="0.3">
      <c r="H24" s="4" t="s">
        <v>4</v>
      </c>
      <c r="I24" s="4" t="s">
        <v>32</v>
      </c>
      <c r="J24">
        <v>22</v>
      </c>
      <c r="AP24">
        <v>320</v>
      </c>
      <c r="AQ24">
        <v>321</v>
      </c>
    </row>
    <row r="25" spans="8:47" x14ac:dyDescent="0.3">
      <c r="H25" s="4" t="s">
        <v>4</v>
      </c>
      <c r="I25" s="4" t="s">
        <v>33</v>
      </c>
      <c r="J25">
        <v>23</v>
      </c>
      <c r="AP25" t="s">
        <v>494</v>
      </c>
      <c r="AQ25" t="s">
        <v>495</v>
      </c>
    </row>
    <row r="26" spans="8:47" x14ac:dyDescent="0.3">
      <c r="H26" s="4" t="s">
        <v>4</v>
      </c>
      <c r="I26" s="4" t="s">
        <v>34</v>
      </c>
      <c r="J26">
        <v>24</v>
      </c>
      <c r="AP26" t="e">
        <f>+Araştırma!#REF!</f>
        <v>#REF!</v>
      </c>
      <c r="AQ26" t="e">
        <f>+Araştırma!#REF!</f>
        <v>#REF!</v>
      </c>
    </row>
    <row r="27" spans="8:47" x14ac:dyDescent="0.3">
      <c r="H27" s="4" t="s">
        <v>4</v>
      </c>
      <c r="I27" s="4" t="s">
        <v>35</v>
      </c>
      <c r="J27">
        <v>25</v>
      </c>
    </row>
    <row r="28" spans="8:47" x14ac:dyDescent="0.3">
      <c r="H28" s="4" t="s">
        <v>4</v>
      </c>
      <c r="I28" s="4" t="s">
        <v>36</v>
      </c>
      <c r="J28">
        <v>26</v>
      </c>
    </row>
    <row r="29" spans="8:47" x14ac:dyDescent="0.3">
      <c r="H29" s="4" t="s">
        <v>4</v>
      </c>
      <c r="I29" s="4" t="s">
        <v>37</v>
      </c>
      <c r="J29">
        <v>27</v>
      </c>
    </row>
    <row r="30" spans="8:47" x14ac:dyDescent="0.3">
      <c r="H30" s="4" t="s">
        <v>4</v>
      </c>
      <c r="I30" s="4" t="s">
        <v>38</v>
      </c>
      <c r="J30">
        <v>28</v>
      </c>
    </row>
    <row r="31" spans="8:47" x14ac:dyDescent="0.3">
      <c r="H31" s="4" t="s">
        <v>4</v>
      </c>
      <c r="I31" s="4" t="s">
        <v>39</v>
      </c>
      <c r="J31">
        <v>29</v>
      </c>
    </row>
    <row r="32" spans="8:47" x14ac:dyDescent="0.3">
      <c r="H32" s="4" t="s">
        <v>4</v>
      </c>
      <c r="I32" s="4" t="s">
        <v>40</v>
      </c>
      <c r="J32">
        <v>30</v>
      </c>
    </row>
    <row r="33" spans="8:10" x14ac:dyDescent="0.3">
      <c r="H33" s="4" t="s">
        <v>4</v>
      </c>
      <c r="I33" s="4" t="s">
        <v>41</v>
      </c>
      <c r="J33">
        <v>31</v>
      </c>
    </row>
    <row r="34" spans="8:10" x14ac:dyDescent="0.3">
      <c r="H34" s="4" t="s">
        <v>7</v>
      </c>
      <c r="I34" s="4" t="s">
        <v>42</v>
      </c>
      <c r="J34">
        <v>32</v>
      </c>
    </row>
    <row r="35" spans="8:10" x14ac:dyDescent="0.3">
      <c r="H35" s="4" t="s">
        <v>7</v>
      </c>
      <c r="I35" s="4" t="s">
        <v>43</v>
      </c>
      <c r="J35">
        <v>33</v>
      </c>
    </row>
    <row r="36" spans="8:10" x14ac:dyDescent="0.3">
      <c r="H36" s="4" t="s">
        <v>7</v>
      </c>
      <c r="I36" s="5" t="s">
        <v>50</v>
      </c>
      <c r="J36">
        <v>34</v>
      </c>
    </row>
    <row r="37" spans="8:10" x14ac:dyDescent="0.3">
      <c r="H37" s="4" t="s">
        <v>9</v>
      </c>
      <c r="I37" s="4" t="s">
        <v>44</v>
      </c>
      <c r="J37">
        <v>35</v>
      </c>
    </row>
    <row r="38" spans="8:10" x14ac:dyDescent="0.3">
      <c r="H38" s="4" t="s">
        <v>9</v>
      </c>
      <c r="I38" s="4" t="s">
        <v>45</v>
      </c>
      <c r="J38">
        <v>36</v>
      </c>
    </row>
    <row r="39" spans="8:10" x14ac:dyDescent="0.3">
      <c r="H39" s="4" t="s">
        <v>9</v>
      </c>
      <c r="I39" s="4" t="s">
        <v>46</v>
      </c>
      <c r="J39">
        <v>37</v>
      </c>
    </row>
    <row r="40" spans="8:10" x14ac:dyDescent="0.3">
      <c r="H40" s="4" t="s">
        <v>9</v>
      </c>
      <c r="I40" s="4" t="s">
        <v>47</v>
      </c>
      <c r="J40">
        <v>38</v>
      </c>
    </row>
    <row r="41" spans="8:10" x14ac:dyDescent="0.3">
      <c r="H41" s="6" t="s">
        <v>8</v>
      </c>
      <c r="I41" s="6" t="s">
        <v>8</v>
      </c>
      <c r="J41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892B0-21D8-47F1-AEC8-A48455E4AFCE}">
  <dimension ref="B1:KA3"/>
  <sheetViews>
    <sheetView topLeftCell="JF1" zoomScale="98" zoomScaleNormal="98" workbookViewId="0">
      <selection activeCell="JI18" sqref="JI18"/>
    </sheetView>
  </sheetViews>
  <sheetFormatPr defaultRowHeight="14.4" x14ac:dyDescent="0.3"/>
  <cols>
    <col min="2" max="2" width="16.44140625" bestFit="1" customWidth="1"/>
    <col min="7" max="7" width="9.33203125" bestFit="1" customWidth="1"/>
    <col min="8" max="8" width="19.44140625" bestFit="1" customWidth="1"/>
    <col min="9" max="9" width="15.77734375" bestFit="1" customWidth="1"/>
    <col min="10" max="10" width="11.88671875" bestFit="1" customWidth="1"/>
    <col min="11" max="11" width="13.44140625" bestFit="1" customWidth="1"/>
    <col min="12" max="12" width="14.109375" bestFit="1" customWidth="1"/>
    <col min="13" max="13" width="17" bestFit="1" customWidth="1"/>
    <col min="14" max="14" width="12.109375" bestFit="1" customWidth="1"/>
    <col min="15" max="15" width="15.88671875" bestFit="1" customWidth="1"/>
    <col min="16" max="16" width="10.77734375" bestFit="1" customWidth="1"/>
    <col min="17" max="17" width="13.44140625" bestFit="1" customWidth="1"/>
    <col min="18" max="18" width="14.109375" bestFit="1" customWidth="1"/>
    <col min="19" max="19" width="17" bestFit="1" customWidth="1"/>
    <col min="20" max="20" width="12.109375" bestFit="1" customWidth="1"/>
    <col min="21" max="21" width="15.88671875" bestFit="1" customWidth="1"/>
    <col min="22" max="22" width="10.77734375" bestFit="1" customWidth="1"/>
    <col min="23" max="23" width="13.44140625" bestFit="1" customWidth="1"/>
    <col min="24" max="24" width="14.109375" bestFit="1" customWidth="1"/>
    <col min="25" max="25" width="17" bestFit="1" customWidth="1"/>
    <col min="26" max="26" width="12.109375" bestFit="1" customWidth="1"/>
    <col min="27" max="27" width="15.88671875" bestFit="1" customWidth="1"/>
    <col min="28" max="28" width="10.77734375" bestFit="1" customWidth="1"/>
    <col min="29" max="29" width="13.44140625" bestFit="1" customWidth="1"/>
    <col min="30" max="30" width="14.109375" bestFit="1" customWidth="1"/>
    <col min="31" max="31" width="17" bestFit="1" customWidth="1"/>
    <col min="32" max="32" width="12.109375" bestFit="1" customWidth="1"/>
    <col min="33" max="33" width="15.88671875" bestFit="1" customWidth="1"/>
    <col min="34" max="34" width="10.77734375" bestFit="1" customWidth="1"/>
    <col min="35" max="35" width="13.44140625" bestFit="1" customWidth="1"/>
    <col min="36" max="36" width="14.109375" bestFit="1" customWidth="1"/>
    <col min="37" max="37" width="17" bestFit="1" customWidth="1"/>
    <col min="38" max="38" width="12.109375" bestFit="1" customWidth="1"/>
    <col min="39" max="39" width="15.88671875" bestFit="1" customWidth="1"/>
    <col min="40" max="40" width="10.77734375" bestFit="1" customWidth="1"/>
    <col min="42" max="42" width="18.21875" bestFit="1" customWidth="1"/>
    <col min="43" max="43" width="19.6640625" bestFit="1" customWidth="1"/>
    <col min="44" max="44" width="20.33203125" bestFit="1" customWidth="1"/>
    <col min="45" max="45" width="23.33203125" bestFit="1" customWidth="1"/>
    <col min="46" max="46" width="18.44140625" bestFit="1" customWidth="1"/>
    <col min="47" max="47" width="22.21875" bestFit="1" customWidth="1"/>
    <col min="48" max="48" width="17" bestFit="1" customWidth="1"/>
    <col min="49" max="49" width="19.6640625" bestFit="1" customWidth="1"/>
    <col min="50" max="50" width="20.33203125" bestFit="1" customWidth="1"/>
    <col min="51" max="51" width="23.33203125" bestFit="1" customWidth="1"/>
    <col min="52" max="52" width="18.44140625" bestFit="1" customWidth="1"/>
    <col min="53" max="53" width="22.21875" bestFit="1" customWidth="1"/>
    <col min="54" max="54" width="17" bestFit="1" customWidth="1"/>
    <col min="55" max="55" width="19.6640625" bestFit="1" customWidth="1"/>
    <col min="56" max="56" width="20.33203125" bestFit="1" customWidth="1"/>
    <col min="57" max="57" width="23.33203125" bestFit="1" customWidth="1"/>
    <col min="58" max="58" width="18.44140625" bestFit="1" customWidth="1"/>
    <col min="59" max="59" width="22.21875" bestFit="1" customWidth="1"/>
    <col min="60" max="60" width="20.109375" bestFit="1" customWidth="1"/>
    <col min="61" max="61" width="20.77734375" bestFit="1" customWidth="1"/>
    <col min="62" max="62" width="22.33203125" bestFit="1" customWidth="1"/>
    <col min="63" max="63" width="23" bestFit="1" customWidth="1"/>
    <col min="64" max="64" width="26" bestFit="1" customWidth="1"/>
    <col min="65" max="65" width="21" bestFit="1" customWidth="1"/>
    <col min="66" max="66" width="24.77734375" bestFit="1" customWidth="1"/>
    <col min="67" max="67" width="19.6640625" bestFit="1" customWidth="1"/>
    <col min="68" max="68" width="22.33203125" bestFit="1" customWidth="1"/>
    <col min="69" max="69" width="23" bestFit="1" customWidth="1"/>
    <col min="70" max="70" width="26" bestFit="1" customWidth="1"/>
    <col min="71" max="71" width="21" bestFit="1" customWidth="1"/>
    <col min="72" max="72" width="24.77734375" bestFit="1" customWidth="1"/>
    <col min="73" max="73" width="19.6640625" bestFit="1" customWidth="1"/>
    <col min="74" max="74" width="22.33203125" bestFit="1" customWidth="1"/>
    <col min="75" max="75" width="23" bestFit="1" customWidth="1"/>
    <col min="76" max="76" width="26" bestFit="1" customWidth="1"/>
    <col min="77" max="77" width="21" bestFit="1" customWidth="1"/>
    <col min="78" max="78" width="24.77734375" bestFit="1" customWidth="1"/>
    <col min="79" max="79" width="19.6640625" bestFit="1" customWidth="1"/>
    <col min="80" max="80" width="13.21875" bestFit="1" customWidth="1"/>
    <col min="81" max="81" width="10.77734375" bestFit="1" customWidth="1"/>
    <col min="82" max="82" width="17.44140625" bestFit="1" customWidth="1"/>
    <col min="83" max="83" width="29.109375" bestFit="1" customWidth="1"/>
    <col min="84" max="84" width="18.33203125" bestFit="1" customWidth="1"/>
    <col min="85" max="85" width="21.77734375" bestFit="1" customWidth="1"/>
    <col min="86" max="86" width="15.5546875" bestFit="1" customWidth="1"/>
    <col min="87" max="87" width="13.6640625" bestFit="1" customWidth="1"/>
    <col min="88" max="88" width="17.88671875" bestFit="1" customWidth="1"/>
    <col min="89" max="89" width="20.21875" bestFit="1" customWidth="1"/>
    <col min="90" max="90" width="18.33203125" bestFit="1" customWidth="1"/>
    <col min="91" max="91" width="22.5546875" bestFit="1" customWidth="1"/>
    <col min="92" max="92" width="15" bestFit="1" customWidth="1"/>
    <col min="93" max="93" width="17.77734375" bestFit="1" customWidth="1"/>
    <col min="94" max="94" width="17.33203125" bestFit="1" customWidth="1"/>
    <col min="95" max="95" width="15" bestFit="1" customWidth="1"/>
    <col min="96" max="96" width="17.77734375" bestFit="1" customWidth="1"/>
    <col min="97" max="97" width="17.33203125" bestFit="1" customWidth="1"/>
    <col min="98" max="98" width="19.6640625" bestFit="1" customWidth="1"/>
    <col min="99" max="99" width="22.44140625" bestFit="1" customWidth="1"/>
    <col min="100" max="100" width="22" bestFit="1" customWidth="1"/>
    <col min="101" max="101" width="19.6640625" bestFit="1" customWidth="1"/>
    <col min="102" max="102" width="22.44140625" bestFit="1" customWidth="1"/>
    <col min="103" max="103" width="22" bestFit="1" customWidth="1"/>
    <col min="105" max="105" width="11.109375" bestFit="1" customWidth="1"/>
    <col min="106" max="107" width="13.5546875" bestFit="1" customWidth="1"/>
    <col min="108" max="109" width="12.109375" bestFit="1" customWidth="1"/>
    <col min="110" max="111" width="10.33203125" bestFit="1" customWidth="1"/>
    <col min="114" max="114" width="21.6640625" bestFit="1" customWidth="1"/>
    <col min="115" max="115" width="12" bestFit="1" customWidth="1"/>
    <col min="116" max="116" width="19.109375" bestFit="1" customWidth="1"/>
    <col min="117" max="117" width="16.21875" bestFit="1" customWidth="1"/>
    <col min="121" max="121" width="12" bestFit="1" customWidth="1"/>
    <col min="122" max="122" width="19.109375" bestFit="1" customWidth="1"/>
    <col min="123" max="123" width="16.21875" bestFit="1" customWidth="1"/>
    <col min="127" max="127" width="11.77734375" bestFit="1" customWidth="1"/>
    <col min="128" max="128" width="19.109375" bestFit="1" customWidth="1"/>
    <col min="135" max="135" width="18.44140625" bestFit="1" customWidth="1"/>
    <col min="136" max="136" width="16.5546875" bestFit="1" customWidth="1"/>
    <col min="139" max="140" width="10.33203125" bestFit="1" customWidth="1"/>
    <col min="144" max="144" width="11.77734375" bestFit="1" customWidth="1"/>
    <col min="145" max="146" width="22.5546875" bestFit="1" customWidth="1"/>
    <col min="147" max="148" width="18.77734375" bestFit="1" customWidth="1"/>
    <col min="149" max="150" width="13.77734375" bestFit="1" customWidth="1"/>
    <col min="151" max="152" width="10.88671875" bestFit="1" customWidth="1"/>
    <col min="153" max="154" width="9.44140625" bestFit="1" customWidth="1"/>
    <col min="155" max="156" width="23.44140625" bestFit="1" customWidth="1"/>
    <col min="157" max="158" width="19.6640625" bestFit="1" customWidth="1"/>
    <col min="159" max="160" width="15.5546875" bestFit="1" customWidth="1"/>
    <col min="161" max="162" width="11.77734375" bestFit="1" customWidth="1"/>
    <col min="163" max="164" width="10.33203125" bestFit="1" customWidth="1"/>
    <col min="172" max="172" width="10.109375" bestFit="1" customWidth="1"/>
    <col min="173" max="173" width="9" bestFit="1" customWidth="1"/>
    <col min="174" max="174" width="11.21875" bestFit="1" customWidth="1"/>
    <col min="175" max="175" width="10.33203125" bestFit="1" customWidth="1"/>
    <col min="176" max="176" width="10.109375" bestFit="1" customWidth="1"/>
    <col min="177" max="177" width="9" bestFit="1" customWidth="1"/>
    <col min="178" max="178" width="11.21875" bestFit="1" customWidth="1"/>
    <col min="179" max="179" width="10.33203125" bestFit="1" customWidth="1"/>
    <col min="180" max="180" width="10.109375" bestFit="1" customWidth="1"/>
    <col min="181" max="181" width="9" bestFit="1" customWidth="1"/>
    <col min="182" max="182" width="11.21875" bestFit="1" customWidth="1"/>
    <col min="183" max="183" width="10.33203125" bestFit="1" customWidth="1"/>
    <col min="184" max="184" width="10.109375" bestFit="1" customWidth="1"/>
    <col min="185" max="185" width="9" bestFit="1" customWidth="1"/>
    <col min="186" max="186" width="11.21875" bestFit="1" customWidth="1"/>
    <col min="187" max="187" width="10.33203125" bestFit="1" customWidth="1"/>
    <col min="188" max="188" width="10.109375" bestFit="1" customWidth="1"/>
    <col min="189" max="189" width="9" bestFit="1" customWidth="1"/>
    <col min="190" max="190" width="11.21875" bestFit="1" customWidth="1"/>
    <col min="191" max="191" width="10.33203125" bestFit="1" customWidth="1"/>
    <col min="192" max="192" width="10.109375" bestFit="1" customWidth="1"/>
    <col min="193" max="193" width="9" bestFit="1" customWidth="1"/>
    <col min="194" max="194" width="11.21875" bestFit="1" customWidth="1"/>
    <col min="195" max="195" width="10.33203125" bestFit="1" customWidth="1"/>
    <col min="196" max="196" width="10.109375" bestFit="1" customWidth="1"/>
    <col min="197" max="197" width="9" bestFit="1" customWidth="1"/>
    <col min="198" max="198" width="11.21875" bestFit="1" customWidth="1"/>
    <col min="199" max="199" width="10.33203125" bestFit="1" customWidth="1"/>
    <col min="200" max="200" width="10.109375" bestFit="1" customWidth="1"/>
    <col min="201" max="201" width="9" bestFit="1" customWidth="1"/>
    <col min="202" max="202" width="11.21875" bestFit="1" customWidth="1"/>
    <col min="203" max="203" width="10.33203125" bestFit="1" customWidth="1"/>
    <col min="204" max="204" width="10.109375" bestFit="1" customWidth="1"/>
    <col min="205" max="205" width="9" bestFit="1" customWidth="1"/>
    <col min="206" max="206" width="11.21875" bestFit="1" customWidth="1"/>
    <col min="207" max="207" width="10.33203125" bestFit="1" customWidth="1"/>
    <col min="208" max="208" width="10.109375" bestFit="1" customWidth="1"/>
    <col min="209" max="209" width="9" bestFit="1" customWidth="1"/>
    <col min="210" max="210" width="11.21875" bestFit="1" customWidth="1"/>
    <col min="211" max="211" width="10.33203125" bestFit="1" customWidth="1"/>
    <col min="212" max="212" width="9.109375" customWidth="1"/>
    <col min="214" max="214" width="25" bestFit="1" customWidth="1"/>
    <col min="215" max="217" width="18.44140625" bestFit="1" customWidth="1"/>
    <col min="218" max="220" width="19.6640625" bestFit="1" customWidth="1"/>
    <col min="221" max="221" width="20.109375" bestFit="1" customWidth="1"/>
    <col min="222" max="222" width="13.44140625" bestFit="1" customWidth="1"/>
    <col min="223" max="223" width="13" customWidth="1"/>
    <col min="224" max="224" width="13.77734375" customWidth="1"/>
    <col min="225" max="225" width="14.5546875" customWidth="1"/>
    <col min="226" max="226" width="14.6640625" bestFit="1" customWidth="1"/>
    <col min="227" max="227" width="14.77734375" customWidth="1"/>
    <col min="228" max="228" width="9.109375" bestFit="1" customWidth="1"/>
    <col min="229" max="230" width="8.6640625" bestFit="1" customWidth="1"/>
    <col min="231" max="231" width="15.88671875" bestFit="1" customWidth="1"/>
    <col min="232" max="232" width="7" bestFit="1" customWidth="1"/>
    <col min="233" max="233" width="17.6640625" bestFit="1" customWidth="1"/>
    <col min="242" max="242" width="11.6640625" bestFit="1" customWidth="1"/>
    <col min="246" max="246" width="10.21875" bestFit="1" customWidth="1"/>
    <col min="250" max="250" width="20.33203125" bestFit="1" customWidth="1"/>
    <col min="251" max="251" width="14.109375" bestFit="1" customWidth="1"/>
    <col min="255" max="255" width="10.21875" bestFit="1" customWidth="1"/>
    <col min="257" max="257" width="17.21875" bestFit="1" customWidth="1"/>
    <col min="258" max="258" width="22.5546875" bestFit="1" customWidth="1"/>
    <col min="259" max="259" width="23" bestFit="1" customWidth="1"/>
    <col min="260" max="260" width="13.77734375" bestFit="1" customWidth="1"/>
    <col min="261" max="261" width="25" bestFit="1" customWidth="1"/>
    <col min="262" max="262" width="12.33203125" bestFit="1" customWidth="1"/>
    <col min="278" max="282" width="12.44140625" bestFit="1" customWidth="1"/>
  </cols>
  <sheetData>
    <row r="1" spans="2:287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Q1">
        <v>16</v>
      </c>
      <c r="R1">
        <v>17</v>
      </c>
      <c r="S1">
        <v>18</v>
      </c>
      <c r="T1">
        <v>19</v>
      </c>
      <c r="W1">
        <v>22</v>
      </c>
      <c r="X1">
        <v>23</v>
      </c>
      <c r="Y1">
        <v>24</v>
      </c>
      <c r="Z1">
        <v>25</v>
      </c>
      <c r="AC1">
        <v>28</v>
      </c>
      <c r="AD1">
        <v>29</v>
      </c>
      <c r="AE1">
        <v>30</v>
      </c>
      <c r="AF1">
        <v>31</v>
      </c>
      <c r="AI1">
        <v>34</v>
      </c>
      <c r="AJ1">
        <v>35</v>
      </c>
      <c r="AK1">
        <v>36</v>
      </c>
      <c r="AL1">
        <v>37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W1">
        <v>48</v>
      </c>
      <c r="AX1">
        <v>49</v>
      </c>
      <c r="AY1">
        <v>50</v>
      </c>
      <c r="AZ1">
        <v>51</v>
      </c>
      <c r="BC1">
        <v>54</v>
      </c>
      <c r="BD1">
        <v>55</v>
      </c>
      <c r="BE1">
        <v>56</v>
      </c>
      <c r="BF1">
        <v>57</v>
      </c>
      <c r="BI1">
        <v>60</v>
      </c>
      <c r="BJ1">
        <v>61</v>
      </c>
      <c r="BK1">
        <v>62</v>
      </c>
      <c r="BL1">
        <v>63</v>
      </c>
      <c r="BM1">
        <v>64</v>
      </c>
      <c r="BP1">
        <v>67</v>
      </c>
      <c r="BQ1">
        <v>68</v>
      </c>
      <c r="BR1">
        <v>69</v>
      </c>
      <c r="BS1">
        <v>70</v>
      </c>
      <c r="BV1">
        <v>73</v>
      </c>
      <c r="BW1">
        <v>74</v>
      </c>
      <c r="BX1">
        <v>75</v>
      </c>
      <c r="BY1">
        <v>76</v>
      </c>
      <c r="CC1">
        <v>80</v>
      </c>
      <c r="CD1">
        <v>81</v>
      </c>
      <c r="CE1">
        <v>82</v>
      </c>
      <c r="CF1">
        <v>83</v>
      </c>
      <c r="CG1">
        <v>84</v>
      </c>
      <c r="CH1">
        <v>85</v>
      </c>
      <c r="CI1">
        <v>86</v>
      </c>
      <c r="CJ1">
        <v>87</v>
      </c>
      <c r="CK1">
        <v>88</v>
      </c>
      <c r="CL1">
        <v>89</v>
      </c>
      <c r="CM1">
        <v>90</v>
      </c>
      <c r="CN1">
        <v>91</v>
      </c>
      <c r="CO1">
        <v>92</v>
      </c>
      <c r="CP1">
        <v>93</v>
      </c>
      <c r="CQ1">
        <v>94</v>
      </c>
      <c r="CR1">
        <v>95</v>
      </c>
      <c r="CS1">
        <v>96</v>
      </c>
      <c r="CT1">
        <v>97</v>
      </c>
      <c r="CU1">
        <v>98</v>
      </c>
      <c r="CV1">
        <v>99</v>
      </c>
      <c r="CW1">
        <v>100</v>
      </c>
      <c r="CX1">
        <v>101</v>
      </c>
      <c r="CY1">
        <v>102</v>
      </c>
      <c r="CZ1">
        <v>103</v>
      </c>
      <c r="DA1">
        <v>104</v>
      </c>
      <c r="DB1">
        <v>105</v>
      </c>
      <c r="DC1">
        <v>106</v>
      </c>
      <c r="DD1">
        <v>107</v>
      </c>
      <c r="DE1">
        <v>108</v>
      </c>
      <c r="DF1">
        <v>109</v>
      </c>
      <c r="DG1">
        <v>110</v>
      </c>
      <c r="DH1">
        <v>111</v>
      </c>
      <c r="DI1">
        <v>112</v>
      </c>
      <c r="DJ1">
        <v>113</v>
      </c>
      <c r="DK1">
        <v>114</v>
      </c>
      <c r="DL1">
        <v>115</v>
      </c>
      <c r="DM1">
        <v>116</v>
      </c>
      <c r="DN1">
        <v>117</v>
      </c>
      <c r="DQ1">
        <v>120</v>
      </c>
      <c r="DR1">
        <v>121</v>
      </c>
      <c r="DS1">
        <v>122</v>
      </c>
      <c r="DT1">
        <v>123</v>
      </c>
      <c r="DW1">
        <v>126</v>
      </c>
      <c r="DX1">
        <v>127</v>
      </c>
      <c r="DY1">
        <v>128</v>
      </c>
      <c r="DZ1">
        <v>129</v>
      </c>
      <c r="EC1">
        <v>132</v>
      </c>
      <c r="ED1">
        <v>133</v>
      </c>
      <c r="EE1">
        <v>134</v>
      </c>
      <c r="EF1">
        <v>135</v>
      </c>
      <c r="EG1">
        <v>136</v>
      </c>
      <c r="EH1">
        <v>137</v>
      </c>
      <c r="EI1">
        <v>138</v>
      </c>
      <c r="EJ1">
        <v>139</v>
      </c>
      <c r="EK1">
        <v>140</v>
      </c>
      <c r="EL1">
        <v>141</v>
      </c>
      <c r="EM1">
        <v>142</v>
      </c>
      <c r="EN1">
        <v>143</v>
      </c>
      <c r="EO1">
        <v>144</v>
      </c>
      <c r="EP1">
        <v>145</v>
      </c>
      <c r="EQ1">
        <v>146</v>
      </c>
      <c r="ER1">
        <v>147</v>
      </c>
      <c r="ES1">
        <v>148</v>
      </c>
      <c r="ET1">
        <v>149</v>
      </c>
      <c r="EU1">
        <v>150</v>
      </c>
      <c r="EV1">
        <v>151</v>
      </c>
      <c r="EW1">
        <v>152</v>
      </c>
      <c r="EX1">
        <v>153</v>
      </c>
      <c r="EY1">
        <v>154</v>
      </c>
      <c r="EZ1">
        <v>155</v>
      </c>
      <c r="FA1">
        <v>156</v>
      </c>
      <c r="FB1">
        <v>157</v>
      </c>
      <c r="FC1">
        <v>158</v>
      </c>
      <c r="FD1">
        <v>159</v>
      </c>
      <c r="FE1">
        <v>160</v>
      </c>
      <c r="FF1">
        <v>161</v>
      </c>
      <c r="FG1">
        <v>162</v>
      </c>
      <c r="FH1">
        <v>163</v>
      </c>
      <c r="FI1">
        <v>164</v>
      </c>
      <c r="FJ1">
        <v>165</v>
      </c>
      <c r="FK1">
        <v>166</v>
      </c>
      <c r="FL1">
        <v>167</v>
      </c>
      <c r="FM1">
        <v>168</v>
      </c>
      <c r="FN1">
        <v>169</v>
      </c>
      <c r="FO1">
        <v>170</v>
      </c>
      <c r="FP1">
        <v>201</v>
      </c>
      <c r="FQ1">
        <v>202</v>
      </c>
      <c r="FR1">
        <v>203</v>
      </c>
      <c r="FS1">
        <v>204</v>
      </c>
      <c r="FT1">
        <v>205</v>
      </c>
      <c r="FU1">
        <v>206</v>
      </c>
      <c r="FV1">
        <v>207</v>
      </c>
      <c r="FW1">
        <v>208</v>
      </c>
      <c r="FX1">
        <v>209</v>
      </c>
      <c r="FY1">
        <v>210</v>
      </c>
      <c r="FZ1">
        <v>211</v>
      </c>
      <c r="GA1">
        <v>212</v>
      </c>
      <c r="GB1">
        <v>213</v>
      </c>
      <c r="GC1">
        <v>214</v>
      </c>
      <c r="GD1">
        <v>215</v>
      </c>
      <c r="GE1">
        <v>216</v>
      </c>
      <c r="GF1">
        <v>217</v>
      </c>
      <c r="GG1">
        <v>218</v>
      </c>
      <c r="GH1">
        <v>219</v>
      </c>
      <c r="GI1">
        <v>220</v>
      </c>
      <c r="GJ1">
        <v>221</v>
      </c>
      <c r="GK1">
        <v>222</v>
      </c>
      <c r="GL1">
        <v>223</v>
      </c>
      <c r="GM1">
        <v>224</v>
      </c>
      <c r="GN1">
        <v>225</v>
      </c>
      <c r="GO1">
        <v>226</v>
      </c>
      <c r="GP1">
        <v>227</v>
      </c>
      <c r="GQ1">
        <v>228</v>
      </c>
      <c r="GR1">
        <v>229</v>
      </c>
      <c r="GS1">
        <v>230</v>
      </c>
      <c r="GT1">
        <v>231</v>
      </c>
      <c r="GU1">
        <v>232</v>
      </c>
      <c r="GV1">
        <v>233</v>
      </c>
      <c r="GW1">
        <v>234</v>
      </c>
      <c r="GX1">
        <v>235</v>
      </c>
      <c r="GY1">
        <v>236</v>
      </c>
      <c r="GZ1">
        <v>237</v>
      </c>
      <c r="HA1">
        <v>238</v>
      </c>
      <c r="HB1">
        <v>239</v>
      </c>
      <c r="HC1">
        <v>240</v>
      </c>
      <c r="HD1">
        <v>241</v>
      </c>
      <c r="HE1">
        <v>242</v>
      </c>
      <c r="HF1">
        <v>243</v>
      </c>
      <c r="HG1">
        <v>244</v>
      </c>
      <c r="HH1">
        <v>245</v>
      </c>
      <c r="HI1">
        <v>246</v>
      </c>
      <c r="HJ1">
        <v>247</v>
      </c>
      <c r="HK1">
        <v>248</v>
      </c>
      <c r="HL1">
        <v>249</v>
      </c>
      <c r="HM1">
        <v>250</v>
      </c>
      <c r="HN1">
        <v>251</v>
      </c>
      <c r="HO1">
        <v>252</v>
      </c>
      <c r="HP1">
        <v>253</v>
      </c>
      <c r="HQ1">
        <v>254</v>
      </c>
      <c r="HR1">
        <v>255</v>
      </c>
      <c r="HS1">
        <v>256</v>
      </c>
      <c r="HT1">
        <v>257</v>
      </c>
      <c r="HU1">
        <v>258</v>
      </c>
      <c r="HV1">
        <v>259</v>
      </c>
      <c r="HW1">
        <v>260</v>
      </c>
      <c r="HX1">
        <v>261</v>
      </c>
      <c r="HY1">
        <v>262</v>
      </c>
      <c r="HZ1">
        <v>263</v>
      </c>
      <c r="IA1">
        <v>264</v>
      </c>
      <c r="IB1">
        <v>265</v>
      </c>
      <c r="IC1">
        <v>266</v>
      </c>
      <c r="ID1">
        <v>267</v>
      </c>
      <c r="IE1">
        <v>268</v>
      </c>
      <c r="IF1">
        <v>269</v>
      </c>
      <c r="IG1">
        <v>270</v>
      </c>
      <c r="IH1">
        <v>301</v>
      </c>
      <c r="II1">
        <v>302</v>
      </c>
      <c r="IJ1">
        <v>303</v>
      </c>
      <c r="IK1">
        <v>304</v>
      </c>
      <c r="IL1">
        <v>305</v>
      </c>
      <c r="IM1">
        <v>306</v>
      </c>
      <c r="IN1">
        <v>307</v>
      </c>
      <c r="IO1">
        <v>308</v>
      </c>
      <c r="IP1">
        <v>309</v>
      </c>
      <c r="IQ1">
        <v>310</v>
      </c>
      <c r="IR1">
        <v>311</v>
      </c>
      <c r="IS1">
        <v>312</v>
      </c>
      <c r="IT1">
        <v>313</v>
      </c>
      <c r="IU1">
        <v>314</v>
      </c>
      <c r="IV1">
        <v>315</v>
      </c>
      <c r="IW1">
        <v>316</v>
      </c>
      <c r="IX1">
        <v>317</v>
      </c>
      <c r="IY1">
        <v>318</v>
      </c>
      <c r="IZ1">
        <v>319</v>
      </c>
      <c r="JC1">
        <v>322</v>
      </c>
      <c r="JD1">
        <v>323</v>
      </c>
      <c r="JE1">
        <v>324</v>
      </c>
      <c r="JF1">
        <v>325</v>
      </c>
      <c r="JG1">
        <v>401</v>
      </c>
      <c r="JH1">
        <v>402</v>
      </c>
      <c r="JI1">
        <v>403</v>
      </c>
      <c r="JJ1">
        <v>404</v>
      </c>
      <c r="JK1">
        <v>405</v>
      </c>
      <c r="JL1">
        <v>406</v>
      </c>
      <c r="JM1">
        <v>407</v>
      </c>
      <c r="JN1">
        <v>408</v>
      </c>
      <c r="JO1">
        <v>409</v>
      </c>
      <c r="JP1">
        <v>410</v>
      </c>
      <c r="JQ1">
        <v>411</v>
      </c>
      <c r="JR1">
        <v>412</v>
      </c>
      <c r="JS1">
        <v>413</v>
      </c>
      <c r="JT1">
        <v>414</v>
      </c>
      <c r="JU1">
        <v>415</v>
      </c>
      <c r="JV1">
        <v>416</v>
      </c>
      <c r="JW1">
        <v>417</v>
      </c>
      <c r="JX1">
        <v>418</v>
      </c>
      <c r="JY1">
        <v>419</v>
      </c>
      <c r="JZ1">
        <v>420</v>
      </c>
      <c r="KA1">
        <v>421</v>
      </c>
    </row>
    <row r="2" spans="2:287" x14ac:dyDescent="0.3">
      <c r="B2" t="s">
        <v>63</v>
      </c>
      <c r="C2" t="s">
        <v>49</v>
      </c>
      <c r="D2" t="s">
        <v>51</v>
      </c>
      <c r="E2" t="s">
        <v>64</v>
      </c>
      <c r="F2" t="s">
        <v>210</v>
      </c>
      <c r="G2" t="s">
        <v>66</v>
      </c>
      <c r="H2" t="s">
        <v>67</v>
      </c>
      <c r="I2" t="s">
        <v>68</v>
      </c>
      <c r="J2" t="s">
        <v>71</v>
      </c>
      <c r="K2" t="s">
        <v>89</v>
      </c>
      <c r="L2" t="s">
        <v>90</v>
      </c>
      <c r="M2" t="s">
        <v>91</v>
      </c>
      <c r="N2" t="s">
        <v>92</v>
      </c>
      <c r="Q2" t="s">
        <v>95</v>
      </c>
      <c r="R2" t="s">
        <v>96</v>
      </c>
      <c r="S2" t="s">
        <v>97</v>
      </c>
      <c r="T2" t="s">
        <v>98</v>
      </c>
      <c r="W2" t="s">
        <v>101</v>
      </c>
      <c r="X2" t="s">
        <v>102</v>
      </c>
      <c r="Y2" t="s">
        <v>103</v>
      </c>
      <c r="Z2" t="s">
        <v>104</v>
      </c>
      <c r="AC2" t="s">
        <v>107</v>
      </c>
      <c r="AD2" t="s">
        <v>108</v>
      </c>
      <c r="AE2" t="s">
        <v>109</v>
      </c>
      <c r="AF2" t="s">
        <v>110</v>
      </c>
      <c r="AI2" t="s">
        <v>113</v>
      </c>
      <c r="AJ2" t="s">
        <v>114</v>
      </c>
      <c r="AK2" t="s">
        <v>115</v>
      </c>
      <c r="AL2" t="s">
        <v>116</v>
      </c>
      <c r="AO2" t="s">
        <v>84</v>
      </c>
      <c r="AP2" t="s">
        <v>119</v>
      </c>
      <c r="AQ2" t="s">
        <v>121</v>
      </c>
      <c r="AR2" t="s">
        <v>122</v>
      </c>
      <c r="AS2" t="s">
        <v>123</v>
      </c>
      <c r="AT2" t="s">
        <v>124</v>
      </c>
      <c r="AW2" t="s">
        <v>127</v>
      </c>
      <c r="AX2" t="s">
        <v>128</v>
      </c>
      <c r="AY2" t="s">
        <v>129</v>
      </c>
      <c r="AZ2" t="s">
        <v>130</v>
      </c>
      <c r="BC2" t="s">
        <v>133</v>
      </c>
      <c r="BD2" t="s">
        <v>134</v>
      </c>
      <c r="BE2" t="s">
        <v>135</v>
      </c>
      <c r="BF2" t="s">
        <v>136</v>
      </c>
      <c r="BI2" t="s">
        <v>139</v>
      </c>
      <c r="BJ2" t="s">
        <v>140</v>
      </c>
      <c r="BK2" t="s">
        <v>141</v>
      </c>
      <c r="BL2" t="s">
        <v>142</v>
      </c>
      <c r="BM2" t="s">
        <v>143</v>
      </c>
      <c r="BP2" t="s">
        <v>146</v>
      </c>
      <c r="BQ2" t="s">
        <v>147</v>
      </c>
      <c r="BR2" t="s">
        <v>148</v>
      </c>
      <c r="BS2" t="s">
        <v>149</v>
      </c>
      <c r="BV2" t="s">
        <v>152</v>
      </c>
      <c r="BW2" t="s">
        <v>153</v>
      </c>
      <c r="BX2" t="s">
        <v>154</v>
      </c>
      <c r="BY2" t="s">
        <v>155</v>
      </c>
      <c r="CC2" t="s">
        <v>164</v>
      </c>
      <c r="CD2" t="s">
        <v>165</v>
      </c>
      <c r="CE2" t="s">
        <v>166</v>
      </c>
      <c r="CF2" t="s">
        <v>167</v>
      </c>
      <c r="CG2" t="s">
        <v>168</v>
      </c>
      <c r="CH2" t="s">
        <v>186</v>
      </c>
      <c r="CI2" t="s">
        <v>187</v>
      </c>
      <c r="CJ2" t="s">
        <v>188</v>
      </c>
      <c r="CK2" t="s">
        <v>189</v>
      </c>
      <c r="CL2" t="s">
        <v>190</v>
      </c>
      <c r="CM2" t="s">
        <v>191</v>
      </c>
      <c r="CN2" t="s">
        <v>192</v>
      </c>
      <c r="CO2" t="s">
        <v>193</v>
      </c>
      <c r="CP2" t="s">
        <v>194</v>
      </c>
      <c r="CQ2" t="s">
        <v>195</v>
      </c>
      <c r="CR2" t="s">
        <v>196</v>
      </c>
      <c r="CS2" t="s">
        <v>197</v>
      </c>
      <c r="CT2" t="s">
        <v>198</v>
      </c>
      <c r="CU2" t="s">
        <v>199</v>
      </c>
      <c r="CV2" t="s">
        <v>200</v>
      </c>
      <c r="CW2" t="s">
        <v>201</v>
      </c>
      <c r="CX2" t="s">
        <v>202</v>
      </c>
      <c r="CY2" t="s">
        <v>203</v>
      </c>
      <c r="CZ2" t="s">
        <v>239</v>
      </c>
      <c r="DA2" t="s">
        <v>240</v>
      </c>
      <c r="DB2" t="s">
        <v>241</v>
      </c>
      <c r="DC2" t="s">
        <v>242</v>
      </c>
      <c r="DD2" t="s">
        <v>243</v>
      </c>
      <c r="DE2" t="s">
        <v>244</v>
      </c>
      <c r="DF2" t="s">
        <v>245</v>
      </c>
      <c r="DG2" t="s">
        <v>246</v>
      </c>
      <c r="DH2" t="s">
        <v>247</v>
      </c>
      <c r="DI2" t="s">
        <v>248</v>
      </c>
      <c r="DJ2" t="s">
        <v>253</v>
      </c>
      <c r="DK2" t="s">
        <v>257</v>
      </c>
      <c r="DL2" t="s">
        <v>258</v>
      </c>
      <c r="DM2" t="s">
        <v>259</v>
      </c>
      <c r="DN2" t="s">
        <v>260</v>
      </c>
      <c r="DQ2" t="s">
        <v>263</v>
      </c>
      <c r="DR2" t="s">
        <v>264</v>
      </c>
      <c r="DS2" t="s">
        <v>265</v>
      </c>
      <c r="DT2" t="s">
        <v>266</v>
      </c>
      <c r="DW2" t="s">
        <v>269</v>
      </c>
      <c r="DX2" t="s">
        <v>270</v>
      </c>
      <c r="DY2" t="s">
        <v>271</v>
      </c>
      <c r="DZ2" t="s">
        <v>272</v>
      </c>
      <c r="EC2" t="s">
        <v>280</v>
      </c>
      <c r="ED2" t="s">
        <v>281</v>
      </c>
      <c r="EE2" t="s">
        <v>282</v>
      </c>
      <c r="EF2" t="s">
        <v>283</v>
      </c>
      <c r="EG2" t="s">
        <v>284</v>
      </c>
      <c r="EH2" t="s">
        <v>285</v>
      </c>
      <c r="EI2" t="s">
        <v>245</v>
      </c>
      <c r="EJ2" t="s">
        <v>246</v>
      </c>
      <c r="EK2" t="s">
        <v>286</v>
      </c>
      <c r="EL2" t="s">
        <v>248</v>
      </c>
      <c r="EM2" t="s">
        <v>288</v>
      </c>
      <c r="EN2" t="s">
        <v>289</v>
      </c>
      <c r="EO2" t="s">
        <v>356</v>
      </c>
      <c r="EP2" t="s">
        <v>357</v>
      </c>
      <c r="EQ2" t="s">
        <v>358</v>
      </c>
      <c r="ER2" t="s">
        <v>359</v>
      </c>
      <c r="ES2" t="s">
        <v>360</v>
      </c>
      <c r="ET2" t="s">
        <v>361</v>
      </c>
      <c r="EU2" t="s">
        <v>362</v>
      </c>
      <c r="EV2" t="s">
        <v>363</v>
      </c>
      <c r="EW2" t="s">
        <v>364</v>
      </c>
      <c r="EX2" t="s">
        <v>365</v>
      </c>
      <c r="EY2" t="s">
        <v>366</v>
      </c>
      <c r="EZ2" t="s">
        <v>367</v>
      </c>
      <c r="FA2" t="s">
        <v>368</v>
      </c>
      <c r="FB2" t="s">
        <v>369</v>
      </c>
      <c r="FC2" t="s">
        <v>370</v>
      </c>
      <c r="FD2" t="s">
        <v>371</v>
      </c>
      <c r="FE2" t="s">
        <v>372</v>
      </c>
      <c r="FF2" t="s">
        <v>373</v>
      </c>
      <c r="FG2" t="s">
        <v>374</v>
      </c>
      <c r="FH2" t="s">
        <v>375</v>
      </c>
      <c r="FP2" t="s">
        <v>376</v>
      </c>
      <c r="FQ2" t="s">
        <v>377</v>
      </c>
      <c r="FR2" t="s">
        <v>378</v>
      </c>
      <c r="FS2" t="s">
        <v>382</v>
      </c>
      <c r="FT2" t="s">
        <v>379</v>
      </c>
      <c r="FU2" t="s">
        <v>380</v>
      </c>
      <c r="FV2" t="s">
        <v>381</v>
      </c>
      <c r="FW2" t="s">
        <v>383</v>
      </c>
      <c r="FX2" t="s">
        <v>384</v>
      </c>
      <c r="FY2" t="s">
        <v>385</v>
      </c>
      <c r="FZ2" t="s">
        <v>386</v>
      </c>
      <c r="GA2" t="s">
        <v>387</v>
      </c>
      <c r="GB2" t="s">
        <v>388</v>
      </c>
      <c r="GC2" t="s">
        <v>389</v>
      </c>
      <c r="GD2" t="s">
        <v>390</v>
      </c>
      <c r="GE2" t="s">
        <v>391</v>
      </c>
      <c r="GF2" t="s">
        <v>392</v>
      </c>
      <c r="GG2" t="s">
        <v>393</v>
      </c>
      <c r="GH2" t="s">
        <v>394</v>
      </c>
      <c r="GI2" t="s">
        <v>395</v>
      </c>
      <c r="GJ2" t="s">
        <v>396</v>
      </c>
      <c r="GK2" t="s">
        <v>397</v>
      </c>
      <c r="GL2" t="s">
        <v>398</v>
      </c>
      <c r="GM2" t="s">
        <v>399</v>
      </c>
      <c r="GN2" t="s">
        <v>400</v>
      </c>
      <c r="GO2" t="s">
        <v>401</v>
      </c>
      <c r="GP2" t="s">
        <v>402</v>
      </c>
      <c r="GQ2" t="s">
        <v>403</v>
      </c>
      <c r="GR2" t="s">
        <v>404</v>
      </c>
      <c r="GS2" t="s">
        <v>405</v>
      </c>
      <c r="GT2" t="s">
        <v>406</v>
      </c>
      <c r="GU2" t="s">
        <v>407</v>
      </c>
      <c r="GV2" t="s">
        <v>408</v>
      </c>
      <c r="GW2" t="s">
        <v>409</v>
      </c>
      <c r="GX2" t="s">
        <v>410</v>
      </c>
      <c r="GY2" t="s">
        <v>411</v>
      </c>
      <c r="GZ2" t="s">
        <v>412</v>
      </c>
      <c r="HA2" t="s">
        <v>413</v>
      </c>
      <c r="HB2" t="s">
        <v>414</v>
      </c>
      <c r="HC2" t="s">
        <v>415</v>
      </c>
      <c r="HD2" t="s">
        <v>416</v>
      </c>
      <c r="HE2" t="s">
        <v>417</v>
      </c>
      <c r="HF2" t="s">
        <v>418</v>
      </c>
      <c r="HG2" t="s">
        <v>419</v>
      </c>
      <c r="HH2" t="s">
        <v>420</v>
      </c>
      <c r="HI2" t="s">
        <v>421</v>
      </c>
      <c r="HJ2" t="s">
        <v>422</v>
      </c>
      <c r="HK2" t="s">
        <v>423</v>
      </c>
      <c r="HL2" t="s">
        <v>424</v>
      </c>
      <c r="HM2" t="s">
        <v>425</v>
      </c>
      <c r="HN2" t="s">
        <v>426</v>
      </c>
      <c r="HO2" t="s">
        <v>427</v>
      </c>
      <c r="HP2" t="s">
        <v>428</v>
      </c>
      <c r="HQ2" t="s">
        <v>429</v>
      </c>
      <c r="HR2" t="s">
        <v>430</v>
      </c>
      <c r="HS2" t="s">
        <v>431</v>
      </c>
      <c r="HT2" t="s">
        <v>434</v>
      </c>
      <c r="HU2" t="s">
        <v>432</v>
      </c>
      <c r="HV2" t="s">
        <v>433</v>
      </c>
      <c r="HW2" t="s">
        <v>435</v>
      </c>
      <c r="HX2" t="s">
        <v>436</v>
      </c>
      <c r="HY2" t="s">
        <v>437</v>
      </c>
      <c r="HZ2" t="s">
        <v>348</v>
      </c>
      <c r="IA2" t="s">
        <v>438</v>
      </c>
      <c r="IB2" t="s">
        <v>349</v>
      </c>
      <c r="IH2" t="s">
        <v>475</v>
      </c>
      <c r="II2" t="s">
        <v>477</v>
      </c>
      <c r="IJ2" t="s">
        <v>476</v>
      </c>
      <c r="IK2" t="s">
        <v>478</v>
      </c>
      <c r="IL2" t="s">
        <v>482</v>
      </c>
      <c r="IM2" t="s">
        <v>483</v>
      </c>
      <c r="IN2" t="s">
        <v>479</v>
      </c>
      <c r="IO2" t="s">
        <v>480</v>
      </c>
      <c r="IP2" t="s">
        <v>481</v>
      </c>
      <c r="IQ2" t="s">
        <v>484</v>
      </c>
      <c r="IR2" t="s">
        <v>485</v>
      </c>
      <c r="IS2" t="s">
        <v>486</v>
      </c>
      <c r="IT2" t="s">
        <v>487</v>
      </c>
      <c r="IU2" t="s">
        <v>488</v>
      </c>
      <c r="IV2" t="s">
        <v>489</v>
      </c>
      <c r="IW2" t="s">
        <v>490</v>
      </c>
      <c r="IX2" t="s">
        <v>491</v>
      </c>
      <c r="IY2" t="s">
        <v>492</v>
      </c>
      <c r="IZ2" t="s">
        <v>493</v>
      </c>
      <c r="JG2" t="s">
        <v>496</v>
      </c>
      <c r="JH2" t="s">
        <v>497</v>
      </c>
      <c r="JI2" t="s">
        <v>498</v>
      </c>
      <c r="JJ2" t="s">
        <v>499</v>
      </c>
      <c r="JK2" t="s">
        <v>500</v>
      </c>
      <c r="JL2" t="s">
        <v>501</v>
      </c>
      <c r="JM2" t="s">
        <v>502</v>
      </c>
      <c r="JN2" t="s">
        <v>503</v>
      </c>
      <c r="JO2" t="s">
        <v>504</v>
      </c>
      <c r="JP2" t="s">
        <v>505</v>
      </c>
      <c r="JQ2" t="s">
        <v>506</v>
      </c>
      <c r="JR2" t="s">
        <v>507</v>
      </c>
      <c r="JS2" t="s">
        <v>479</v>
      </c>
      <c r="JT2" t="s">
        <v>508</v>
      </c>
      <c r="JU2" t="s">
        <v>509</v>
      </c>
      <c r="JV2" t="s">
        <v>510</v>
      </c>
      <c r="JW2" t="s">
        <v>511</v>
      </c>
      <c r="JX2" t="s">
        <v>512</v>
      </c>
      <c r="JY2" t="s">
        <v>513</v>
      </c>
      <c r="JZ2" t="s">
        <v>514</v>
      </c>
      <c r="KA2" t="s">
        <v>515</v>
      </c>
    </row>
    <row r="3" spans="2:287" x14ac:dyDescent="0.3">
      <c r="B3">
        <v>3</v>
      </c>
      <c r="C3">
        <v>40</v>
      </c>
      <c r="D3">
        <v>5</v>
      </c>
      <c r="E3">
        <v>6</v>
      </c>
      <c r="F3" s="24">
        <f>+Araştırma!E9</f>
        <v>0</v>
      </c>
      <c r="G3">
        <f>+Araştırma!C11</f>
        <v>0</v>
      </c>
      <c r="H3" s="10">
        <f>+Araştırma!C13</f>
        <v>0</v>
      </c>
      <c r="I3">
        <f>+Araştırma!C15</f>
        <v>2017</v>
      </c>
      <c r="J3">
        <v>1</v>
      </c>
      <c r="K3">
        <f>+Araştırma!C20</f>
        <v>0</v>
      </c>
      <c r="L3">
        <f>+Araştırma!D20</f>
        <v>0</v>
      </c>
      <c r="M3">
        <f>+Araştırma!E20</f>
        <v>0</v>
      </c>
      <c r="N3">
        <f>+Araştırma!F20</f>
        <v>0</v>
      </c>
      <c r="Q3">
        <f>+Araştırma!C21</f>
        <v>0</v>
      </c>
      <c r="R3">
        <f>+Araştırma!D21</f>
        <v>0</v>
      </c>
      <c r="S3">
        <f>+Araştırma!E21</f>
        <v>0</v>
      </c>
      <c r="T3">
        <f>+Araştırma!F21</f>
        <v>0</v>
      </c>
      <c r="W3">
        <f>+Araştırma!C22</f>
        <v>0</v>
      </c>
      <c r="X3">
        <f>+Araştırma!D22</f>
        <v>0</v>
      </c>
      <c r="Y3">
        <f>+Araştırma!E22</f>
        <v>0</v>
      </c>
      <c r="Z3">
        <f>+Araştırma!F22</f>
        <v>0</v>
      </c>
      <c r="AC3">
        <f>+Araştırma!C23</f>
        <v>0</v>
      </c>
      <c r="AD3">
        <f>+Araştırma!D23</f>
        <v>0</v>
      </c>
      <c r="AE3">
        <f>+Araştırma!E23</f>
        <v>0</v>
      </c>
      <c r="AF3">
        <f>+Araştırma!F23</f>
        <v>0</v>
      </c>
      <c r="AI3">
        <f>+Araştırma!C24</f>
        <v>0</v>
      </c>
      <c r="AJ3">
        <f>+Araştırma!D24</f>
        <v>0</v>
      </c>
      <c r="AK3">
        <f>+Araştırma!E24</f>
        <v>0</v>
      </c>
      <c r="AL3">
        <f>+Araştırma!F24</f>
        <v>0</v>
      </c>
      <c r="AO3">
        <f>+Araştırma!C27</f>
        <v>0</v>
      </c>
      <c r="AP3">
        <v>1</v>
      </c>
      <c r="AQ3">
        <f>+Araştırma!C32</f>
        <v>0</v>
      </c>
      <c r="AR3">
        <f>+Araştırma!D32</f>
        <v>0</v>
      </c>
      <c r="AS3">
        <f>+Araştırma!E32</f>
        <v>0</v>
      </c>
      <c r="AT3">
        <f>+Araştırma!F32</f>
        <v>0</v>
      </c>
      <c r="AW3">
        <f>+Araştırma!C33</f>
        <v>0</v>
      </c>
      <c r="AX3">
        <f>+Araştırma!D33</f>
        <v>0</v>
      </c>
      <c r="AY3">
        <f>+Araştırma!E33</f>
        <v>0</v>
      </c>
      <c r="AZ3">
        <f>+Araştırma!F33</f>
        <v>0</v>
      </c>
      <c r="BC3">
        <f>+Araştırma!C34</f>
        <v>0</v>
      </c>
      <c r="BD3">
        <f>+Araştırma!D34</f>
        <v>0</v>
      </c>
      <c r="BE3">
        <f>+Araştırma!E34</f>
        <v>0</v>
      </c>
      <c r="BF3">
        <f>+Araştırma!F34</f>
        <v>0</v>
      </c>
      <c r="BI3">
        <v>1</v>
      </c>
      <c r="BJ3">
        <f>+Araştırma!C39</f>
        <v>0</v>
      </c>
      <c r="BK3">
        <f>+Araştırma!D39</f>
        <v>0</v>
      </c>
      <c r="BL3">
        <f>+Araştırma!E39</f>
        <v>0</v>
      </c>
      <c r="BM3">
        <f>+Araştırma!F39</f>
        <v>0</v>
      </c>
      <c r="BP3">
        <f>+Araştırma!C40</f>
        <v>0</v>
      </c>
      <c r="BQ3">
        <f>+Araştırma!D40</f>
        <v>0</v>
      </c>
      <c r="BR3">
        <f>+Araştırma!E40</f>
        <v>0</v>
      </c>
      <c r="BS3">
        <f>+Araştırma!F40</f>
        <v>0</v>
      </c>
      <c r="BV3">
        <f>+Araştırma!C41</f>
        <v>0</v>
      </c>
      <c r="BW3">
        <f>+Araştırma!D41</f>
        <v>0</v>
      </c>
      <c r="BX3">
        <f>+Araştırma!E41</f>
        <v>0</v>
      </c>
      <c r="BY3">
        <f>+Araştırma!F41</f>
        <v>0</v>
      </c>
      <c r="CC3">
        <f>+Araştırma!C44</f>
        <v>0</v>
      </c>
      <c r="CD3">
        <f>+Araştırma!D44</f>
        <v>0</v>
      </c>
      <c r="CE3" s="49">
        <f>+Araştırma!E44</f>
        <v>0</v>
      </c>
      <c r="CF3">
        <f>+Araştırma!C47</f>
        <v>0</v>
      </c>
      <c r="CG3">
        <f>+Araştırma!C49</f>
        <v>0</v>
      </c>
      <c r="CH3">
        <f>+Araştırma!C52</f>
        <v>0</v>
      </c>
      <c r="CI3">
        <f>+Araştırma!D52</f>
        <v>0</v>
      </c>
      <c r="CJ3">
        <f>+Araştırma!E52</f>
        <v>0</v>
      </c>
      <c r="CK3">
        <f>+Araştırma!C53</f>
        <v>0</v>
      </c>
      <c r="CL3">
        <f>+Araştırma!D53</f>
        <v>0</v>
      </c>
      <c r="CM3">
        <f>+Araştırma!E53</f>
        <v>0</v>
      </c>
      <c r="CN3">
        <f>+Araştırma!C56</f>
        <v>0</v>
      </c>
      <c r="CO3">
        <f>+Araştırma!D56</f>
        <v>0</v>
      </c>
      <c r="CP3">
        <f>+Araştırma!E56</f>
        <v>0</v>
      </c>
      <c r="CQ3">
        <f>+Araştırma!C57</f>
        <v>0</v>
      </c>
      <c r="CR3">
        <f>+Araştırma!D57</f>
        <v>0</v>
      </c>
      <c r="CS3">
        <f>+Araştırma!E57</f>
        <v>0</v>
      </c>
      <c r="CT3">
        <f>+Araştırma!C58</f>
        <v>0</v>
      </c>
      <c r="CU3">
        <f>+Araştırma!D58</f>
        <v>0</v>
      </c>
      <c r="CV3">
        <f>+Araştırma!E58</f>
        <v>0</v>
      </c>
      <c r="CW3">
        <f>+Araştırma!C59</f>
        <v>0</v>
      </c>
      <c r="CX3">
        <f>+Araştırma!D59</f>
        <v>0</v>
      </c>
      <c r="CY3">
        <f>+Araştırma!E59</f>
        <v>0</v>
      </c>
      <c r="CZ3">
        <v>3</v>
      </c>
      <c r="DA3">
        <v>3</v>
      </c>
      <c r="DB3">
        <f>+Araştırma!C66</f>
        <v>0</v>
      </c>
      <c r="DC3">
        <f>+Araştırma!D66</f>
        <v>0</v>
      </c>
      <c r="DD3">
        <f>+Araştırma!C67</f>
        <v>0</v>
      </c>
      <c r="DE3">
        <f>+Araştırma!D67</f>
        <v>0</v>
      </c>
      <c r="DF3" s="49">
        <f>+Araştırma!C68</f>
        <v>0</v>
      </c>
      <c r="DG3" s="49">
        <f>+Araştırma!D68</f>
        <v>0</v>
      </c>
      <c r="DH3">
        <f>+Araştırma!C69</f>
        <v>0</v>
      </c>
      <c r="DI3">
        <f>+Araştırma!D69</f>
        <v>0</v>
      </c>
      <c r="DJ3">
        <v>1</v>
      </c>
      <c r="DK3">
        <f>+Araştırma!C74</f>
        <v>0</v>
      </c>
      <c r="DL3">
        <f>+Araştırma!D74</f>
        <v>0</v>
      </c>
      <c r="DM3">
        <f>+Araştırma!E74</f>
        <v>0</v>
      </c>
      <c r="DN3">
        <f>+Araştırma!F74</f>
        <v>0</v>
      </c>
      <c r="DQ3">
        <f>+Araştırma!C75</f>
        <v>0</v>
      </c>
      <c r="DR3">
        <f>+Araştırma!D75</f>
        <v>0</v>
      </c>
      <c r="DS3">
        <f>+Araştırma!E75</f>
        <v>0</v>
      </c>
      <c r="DT3">
        <f>+Araştırma!F75</f>
        <v>0</v>
      </c>
      <c r="DW3">
        <f>+Araştırma!C76</f>
        <v>0</v>
      </c>
      <c r="DX3">
        <f>+Araştırma!D76</f>
        <v>0</v>
      </c>
      <c r="DY3">
        <f>+Araştırma!E76</f>
        <v>0</v>
      </c>
      <c r="DZ3">
        <f>+Araştırma!F76</f>
        <v>0</v>
      </c>
      <c r="EC3">
        <v>3</v>
      </c>
      <c r="ED3">
        <v>3</v>
      </c>
      <c r="EE3">
        <f>+Araştırma!C86</f>
        <v>0</v>
      </c>
      <c r="EF3">
        <f>+Araştırma!D86</f>
        <v>0</v>
      </c>
      <c r="EG3">
        <f>+Araştırma!C87</f>
        <v>0</v>
      </c>
      <c r="EH3">
        <f>+Araştırma!D87</f>
        <v>0</v>
      </c>
      <c r="EI3" s="49">
        <f>+Araştırma!C88</f>
        <v>0</v>
      </c>
      <c r="EJ3" s="49">
        <f>+Araştırma!D88</f>
        <v>0</v>
      </c>
      <c r="EK3">
        <f>+Araştırma!C89</f>
        <v>0</v>
      </c>
      <c r="EL3">
        <f>+Araştırma!D89</f>
        <v>0</v>
      </c>
      <c r="EM3">
        <v>2</v>
      </c>
      <c r="EN3">
        <f>+Araştırma!D92</f>
        <v>0</v>
      </c>
      <c r="EO3">
        <v>3</v>
      </c>
      <c r="EP3">
        <v>1</v>
      </c>
      <c r="EQ3">
        <v>1</v>
      </c>
      <c r="ER3">
        <v>1</v>
      </c>
      <c r="ES3">
        <f>+Araştırma!C100</f>
        <v>0</v>
      </c>
      <c r="ET3">
        <f>+Araştırma!D100</f>
        <v>0</v>
      </c>
      <c r="EU3" s="49">
        <f>+Araştırma!C101</f>
        <v>0</v>
      </c>
      <c r="EV3" s="49">
        <f>+Araştırma!D101</f>
        <v>0</v>
      </c>
      <c r="EW3">
        <f>+Araştırma!C102</f>
        <v>0</v>
      </c>
      <c r="EX3">
        <f>+Araştırma!D102</f>
        <v>0</v>
      </c>
      <c r="EY3">
        <v>3</v>
      </c>
      <c r="EZ3">
        <v>3</v>
      </c>
      <c r="FA3">
        <v>1</v>
      </c>
      <c r="FB3">
        <v>1</v>
      </c>
      <c r="FC3">
        <f>+Araştırma!C110</f>
        <v>0</v>
      </c>
      <c r="FD3">
        <f>+Araştırma!D110</f>
        <v>0</v>
      </c>
      <c r="FE3" s="49">
        <f>+Araştırma!C111</f>
        <v>0</v>
      </c>
      <c r="FF3" s="49">
        <f>+Araştırma!D111</f>
        <v>0</v>
      </c>
      <c r="FG3">
        <f>+Araştırma!C112</f>
        <v>0</v>
      </c>
      <c r="FH3">
        <f>+Araştırma!D112</f>
        <v>0</v>
      </c>
      <c r="FP3">
        <f>+Eğitim!C6</f>
        <v>0</v>
      </c>
      <c r="FQ3">
        <f>+Eğitim!D6</f>
        <v>0</v>
      </c>
      <c r="FR3">
        <f>+Eğitim!E6</f>
        <v>0</v>
      </c>
      <c r="FS3">
        <f>+Eğitim!F6</f>
        <v>0</v>
      </c>
      <c r="FT3">
        <f>+Eğitim!C7</f>
        <v>0</v>
      </c>
      <c r="FU3">
        <f>+Eğitim!D7</f>
        <v>0</v>
      </c>
      <c r="FV3">
        <f>+Eğitim!E7</f>
        <v>0</v>
      </c>
      <c r="FW3">
        <f>+Eğitim!F7</f>
        <v>0</v>
      </c>
      <c r="FX3">
        <f>+Eğitim!C8</f>
        <v>0</v>
      </c>
      <c r="FY3">
        <f>+Eğitim!D8</f>
        <v>0</v>
      </c>
      <c r="FZ3">
        <f>+Eğitim!E8</f>
        <v>0</v>
      </c>
      <c r="GA3">
        <f>+Eğitim!F8</f>
        <v>0</v>
      </c>
      <c r="GB3">
        <f>+Eğitim!C9</f>
        <v>0</v>
      </c>
      <c r="GC3">
        <f>+Eğitim!D9</f>
        <v>0</v>
      </c>
      <c r="GD3">
        <f>+Eğitim!E9</f>
        <v>0</v>
      </c>
      <c r="GE3">
        <f>+Eğitim!F9</f>
        <v>0</v>
      </c>
      <c r="GF3">
        <f>+Eğitim!C10</f>
        <v>0</v>
      </c>
      <c r="GG3">
        <f>+Eğitim!D10</f>
        <v>0</v>
      </c>
      <c r="GH3">
        <f>+Eğitim!E10</f>
        <v>0</v>
      </c>
      <c r="GI3">
        <f>+Eğitim!F10</f>
        <v>0</v>
      </c>
      <c r="GJ3">
        <f>+Eğitim!C11</f>
        <v>0</v>
      </c>
      <c r="GK3">
        <f>+Eğitim!D11</f>
        <v>0</v>
      </c>
      <c r="GL3">
        <f>+Eğitim!E11</f>
        <v>0</v>
      </c>
      <c r="GM3">
        <f>+Eğitim!F11</f>
        <v>0</v>
      </c>
      <c r="GN3">
        <f>+Eğitim!C12</f>
        <v>0</v>
      </c>
      <c r="GO3">
        <f>+Eğitim!D12</f>
        <v>0</v>
      </c>
      <c r="GP3">
        <f>+Eğitim!E12</f>
        <v>0</v>
      </c>
      <c r="GQ3">
        <f>+Eğitim!F12</f>
        <v>0</v>
      </c>
      <c r="GR3">
        <f>+Eğitim!C13</f>
        <v>0</v>
      </c>
      <c r="GS3">
        <f>+Eğitim!D13</f>
        <v>0</v>
      </c>
      <c r="GT3">
        <f>+Eğitim!E13</f>
        <v>0</v>
      </c>
      <c r="GU3">
        <f>+Eğitim!F13</f>
        <v>0</v>
      </c>
      <c r="GV3">
        <f>+Eğitim!C14</f>
        <v>0</v>
      </c>
      <c r="GW3">
        <f>+Eğitim!D14</f>
        <v>0</v>
      </c>
      <c r="GX3">
        <f>+Eğitim!E14</f>
        <v>0</v>
      </c>
      <c r="GY3">
        <f>+Eğitim!F14</f>
        <v>0</v>
      </c>
      <c r="GZ3">
        <f>+Eğitim!C15</f>
        <v>0</v>
      </c>
      <c r="HA3">
        <f>+Eğitim!D15</f>
        <v>0</v>
      </c>
      <c r="HB3">
        <f>+Eğitim!E15</f>
        <v>0</v>
      </c>
      <c r="HC3">
        <f>+Eğitim!F15</f>
        <v>0</v>
      </c>
      <c r="HD3" s="24" t="e">
        <f>+Eğitim!I6</f>
        <v>#DIV/0!</v>
      </c>
      <c r="HE3">
        <f>+Eğitim!I8</f>
        <v>0</v>
      </c>
      <c r="HF3">
        <f>+Eğitim!G18</f>
        <v>0</v>
      </c>
      <c r="HG3">
        <f>+Eğitim!E21</f>
        <v>0</v>
      </c>
      <c r="HH3">
        <f>+Eğitim!F21</f>
        <v>0</v>
      </c>
      <c r="HI3">
        <f>+Eğitim!G21</f>
        <v>0</v>
      </c>
      <c r="HJ3">
        <f>+Eğitim!E23</f>
        <v>0</v>
      </c>
      <c r="HK3">
        <f>+Eğitim!F23</f>
        <v>0</v>
      </c>
      <c r="HL3">
        <f>+Eğitim!G23</f>
        <v>0</v>
      </c>
      <c r="HM3">
        <f>+Eğitim!G25</f>
        <v>0</v>
      </c>
      <c r="HN3">
        <f>+Eğitim!E28</f>
        <v>0</v>
      </c>
      <c r="HO3">
        <f>+Eğitim!F28</f>
        <v>0</v>
      </c>
      <c r="HP3">
        <f>+Eğitim!G28</f>
        <v>0</v>
      </c>
      <c r="HQ3">
        <f>+Eğitim!E30</f>
        <v>0</v>
      </c>
      <c r="HR3">
        <f>+Eğitim!F30</f>
        <v>0</v>
      </c>
      <c r="HS3">
        <f>+Eğitim!G30</f>
        <v>0</v>
      </c>
      <c r="HT3">
        <f>+Eğitim!G39</f>
        <v>0</v>
      </c>
      <c r="HU3">
        <f>+Eğitim!E41</f>
        <v>0</v>
      </c>
      <c r="HV3">
        <f>+Eğitim!F41</f>
        <v>0</v>
      </c>
      <c r="HW3">
        <v>2</v>
      </c>
      <c r="HX3">
        <f>+Eğitim!$E$47</f>
        <v>0</v>
      </c>
      <c r="HY3">
        <v>2</v>
      </c>
      <c r="HZ3">
        <f>+Eğitim!E51</f>
        <v>0</v>
      </c>
      <c r="IA3">
        <v>2</v>
      </c>
      <c r="IB3">
        <f>+Eğitim!$E$55</f>
        <v>0</v>
      </c>
      <c r="IH3" s="38">
        <f>+Araştırma!F44</f>
        <v>0</v>
      </c>
      <c r="II3" s="38">
        <f>+Araştırma!G44</f>
        <v>0</v>
      </c>
      <c r="IJ3" s="38">
        <f>+Araştırma!H44</f>
        <v>0</v>
      </c>
      <c r="IK3" s="38">
        <v>3</v>
      </c>
      <c r="IL3" s="38" t="e">
        <f>+Araştırma!J44</f>
        <v>#DIV/0!</v>
      </c>
      <c r="IM3" s="38" t="e">
        <f>+Araştırma!K44</f>
        <v>#DIV/0!</v>
      </c>
      <c r="IN3" s="38">
        <f>+Araştırma!C45</f>
        <v>0</v>
      </c>
      <c r="IO3" s="38">
        <f>+Araştırma!D45</f>
        <v>0</v>
      </c>
      <c r="IP3" s="49">
        <f>+Araştırma!E45</f>
        <v>0</v>
      </c>
      <c r="IQ3" s="38">
        <f>+Araştırma!F45</f>
        <v>0</v>
      </c>
      <c r="IR3" s="38">
        <f>+Araştırma!G45</f>
        <v>0</v>
      </c>
      <c r="IS3" s="38">
        <f>+Araştırma!H45</f>
        <v>0</v>
      </c>
      <c r="IT3" s="38">
        <v>3</v>
      </c>
      <c r="IU3" s="38" t="e">
        <f>+Araştırma!J45</f>
        <v>#DIV/0!</v>
      </c>
      <c r="IV3" s="38" t="e">
        <f>+Araştırma!K45</f>
        <v>#DIV/0!</v>
      </c>
      <c r="IW3">
        <f>+Araştırma!C80</f>
        <v>0</v>
      </c>
      <c r="IX3">
        <f>+Araştırma!D80</f>
        <v>0</v>
      </c>
      <c r="IY3">
        <f>+Araştırma!E80</f>
        <v>0</v>
      </c>
      <c r="IZ3">
        <f>+Araştırma!F80</f>
        <v>0</v>
      </c>
      <c r="JG3">
        <f>+Eğitim!G6</f>
        <v>0</v>
      </c>
      <c r="JH3">
        <f>+Eğitim!G7</f>
        <v>0</v>
      </c>
      <c r="JI3">
        <f>+Eğitim!G8</f>
        <v>0</v>
      </c>
      <c r="JJ3">
        <f>+Eğitim!G9</f>
        <v>0</v>
      </c>
      <c r="JK3">
        <f>+Eğitim!G10</f>
        <v>0</v>
      </c>
      <c r="JL3">
        <f>+Eğitim!G11</f>
        <v>0</v>
      </c>
      <c r="JM3">
        <f>+Eğitim!G12</f>
        <v>0</v>
      </c>
      <c r="JN3">
        <f>+Eğitim!G13</f>
        <v>0</v>
      </c>
      <c r="JO3">
        <f>+Eğitim!G14</f>
        <v>0</v>
      </c>
      <c r="JP3">
        <f>+Eğitim!G15</f>
        <v>0</v>
      </c>
      <c r="JQ3">
        <f>+Eğitim!G32</f>
        <v>0</v>
      </c>
      <c r="JR3">
        <f>+Eğitim!E35</f>
        <v>0</v>
      </c>
      <c r="JS3">
        <f>+Eğitim!F35</f>
        <v>0</v>
      </c>
      <c r="JT3">
        <f>+Eğitim!G35</f>
        <v>0</v>
      </c>
      <c r="JU3">
        <f>+Eğitim!H35</f>
        <v>0</v>
      </c>
      <c r="JV3">
        <f>+Eğitim!I35</f>
        <v>0</v>
      </c>
      <c r="JW3">
        <f>+Eğitim!E37</f>
        <v>0</v>
      </c>
      <c r="JX3">
        <f>+Eğitim!F37</f>
        <v>0</v>
      </c>
      <c r="JY3">
        <f>+Eğitim!G37</f>
        <v>0</v>
      </c>
      <c r="JZ3">
        <f>+Eğitim!H37</f>
        <v>0</v>
      </c>
      <c r="KA3">
        <f>+Eğitim!I37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Araştırma</vt:lpstr>
      <vt:lpstr>Eğitim</vt:lpstr>
      <vt:lpstr>Geçiş</vt:lpstr>
      <vt:lpstr>Veri</vt:lpstr>
      <vt:lpstr>Araştırma!Print_Area</vt:lpstr>
      <vt:lpstr>Eğitim!Print_Area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Hasan Atasoy</cp:lastModifiedBy>
  <cp:lastPrinted>2018-04-22T14:41:53Z</cp:lastPrinted>
  <dcterms:created xsi:type="dcterms:W3CDTF">2018-04-11T08:30:28Z</dcterms:created>
  <dcterms:modified xsi:type="dcterms:W3CDTF">2018-04-22T14:44:25Z</dcterms:modified>
</cp:coreProperties>
</file>